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8680" yWindow="-120" windowWidth="29040" windowHeight="15840" tabRatio="912" activeTab="3"/>
  </bookViews>
  <sheets>
    <sheet name="Naslovnica" sheetId="12" r:id="rId1"/>
    <sheet name="OU GRAĐENJA " sheetId="13" r:id="rId2"/>
    <sheet name="OPĆE" sheetId="6" r:id="rId3"/>
    <sheet name="TROŠKOVNIK" sheetId="14" r:id="rId4"/>
  </sheets>
  <externalReferences>
    <externalReference r:id="rId5"/>
    <externalReference r:id="rId6"/>
  </externalReferences>
  <definedNames>
    <definedName name="__bod1" localSheetId="1">#REF!</definedName>
    <definedName name="__bod1">#REF!</definedName>
    <definedName name="_bod1">#REF!</definedName>
    <definedName name="_rbr">#REF!</definedName>
    <definedName name="BET_I_ARM.BET.RADOVI">#REF!</definedName>
    <definedName name="BETONSKI_I_ARM.BET._RADOVI" localSheetId="0">Naslovnica!#REF!</definedName>
    <definedName name="BETONSKI_I_ARM.BET._RADOVI" localSheetId="2">OPĆE!#REF!</definedName>
    <definedName name="BETONSKI_I_ARM.BET._RADOVI" localSheetId="1">#REF!</definedName>
    <definedName name="BETONSKI_I_ARM.BET._RADOVI" localSheetId="3">TROŠKOVNIK!#REF!</definedName>
    <definedName name="BETONSKI_I_ARM.BET._RADOVI">#REF!</definedName>
    <definedName name="BETONSKI_I_ARM.BETONSKI_RADOVI" localSheetId="0">#REF!</definedName>
    <definedName name="BETONSKI_I_ARM.BETONSKI_RADOVI" localSheetId="1">#REF!</definedName>
    <definedName name="BETONSKI_I_ARM.BETONSKI_RADOVI">#REF!</definedName>
    <definedName name="BOD">#REF!</definedName>
    <definedName name="BODIC">#REF!</definedName>
    <definedName name="BRAVARIJA_SKLONIŠTA" localSheetId="0">#REF!</definedName>
    <definedName name="BRAVARIJA_SKLONIŠTA">#REF!</definedName>
    <definedName name="BRAVARSKI_RADOVI">#REF!</definedName>
    <definedName name="C_OKOLIŠ">#REF!</definedName>
    <definedName name="CRNA_BRAVARIJA" localSheetId="0">Naslovnica!#REF!</definedName>
    <definedName name="CRNA_BRAVARIJA" localSheetId="2">OPĆE!#REF!</definedName>
    <definedName name="CRNA_BRAVARIJA" localSheetId="1">#REF!</definedName>
    <definedName name="CRNA_BRAVARIJA" localSheetId="3">TROŠKOVNIK!#REF!</definedName>
    <definedName name="CRNA_BRAVARIJA">#REF!</definedName>
    <definedName name="ČELIČNA_KONSTRUKCIJA" localSheetId="0">Naslovnica!#REF!</definedName>
    <definedName name="ČELIČNA_KONSTRUKCIJA" localSheetId="2">OPĆE!#REF!</definedName>
    <definedName name="ČELIČNA_KONSTRUKCIJA" localSheetId="1">#REF!</definedName>
    <definedName name="ČELIČNA_KONSTRUKCIJA" localSheetId="3">TROŠKOVNIK!#REF!</definedName>
    <definedName name="ČELIČNA_KONSTRUKCIJA">#REF!</definedName>
    <definedName name="DIMNJACI" localSheetId="0">#REF!</definedName>
    <definedName name="DIMNJACI" localSheetId="1">#REF!</definedName>
    <definedName name="DIMNJACI">#REF!</definedName>
    <definedName name="DIZALA" localSheetId="0">Naslovnica!#REF!</definedName>
    <definedName name="DIZALA" localSheetId="2">OPĆE!#REF!</definedName>
    <definedName name="DIZALA" localSheetId="1">#REF!</definedName>
    <definedName name="DIZALA" localSheetId="3">TROŠKOVNIK!#REF!</definedName>
    <definedName name="DIZALA">#REF!</definedName>
    <definedName name="dwqd" localSheetId="1">#REF!</definedName>
    <definedName name="dwqd">#REF!</definedName>
    <definedName name="Excel_BuiltIn_Print_Area_1" localSheetId="1">#REF!</definedName>
    <definedName name="Excel_BuiltIn_Print_Area_1">#REF!</definedName>
    <definedName name="Excel_BuiltIn_Print_Area_1___1">#REF!</definedName>
    <definedName name="Excel_BuiltIn_Print_Area_9">"$"</definedName>
    <definedName name="Excel_BuiltIn_Print_Titles_1">#REF!</definedName>
    <definedName name="Excel_BuiltIn_Print_Titles_1___1">#REF!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6___6">#REF!</definedName>
    <definedName name="Excel_BuiltIn_Print_Titles_7">"$"</definedName>
    <definedName name="Excel_BuiltIn_Print_Titles_8">#REF!</definedName>
    <definedName name="Excel_BuiltIn_Print_Titles_9">"$"</definedName>
    <definedName name="FASADERSKI_RADOVI" localSheetId="0">Naslovnica!#REF!</definedName>
    <definedName name="FASADERSKI_RADOVI" localSheetId="2">OPĆE!#REF!</definedName>
    <definedName name="FASADERSKI_RADOVI" localSheetId="1">#REF!</definedName>
    <definedName name="FASADERSKI_RADOVI" localSheetId="3">TROŠKOVNIK!#REF!</definedName>
    <definedName name="FASADERSKI_RADOVI">#REF!</definedName>
    <definedName name="INOX_BRAVARIJA" localSheetId="0">Naslovnica!#REF!</definedName>
    <definedName name="INOX_BRAVARIJA" localSheetId="2">OPĆE!#REF!</definedName>
    <definedName name="INOX_BRAVARIJA" localSheetId="1">#REF!</definedName>
    <definedName name="INOX_BRAVARIJA" localSheetId="3">TROŠKOVNIK!#REF!</definedName>
    <definedName name="INOX_BRAVARIJA">#REF!</definedName>
    <definedName name="IZOLACIJE" localSheetId="0">Naslovnica!#REF!</definedName>
    <definedName name="IZOLACIJE" localSheetId="2">OPĆE!#REF!</definedName>
    <definedName name="IZOLACIJE" localSheetId="1">#REF!</definedName>
    <definedName name="IZOLACIJE" localSheetId="3">TROŠKOVNIK!#REF!</definedName>
    <definedName name="IZOLACIJE">#REF!</definedName>
    <definedName name="IZOLATERSKI_RADOVI" localSheetId="0">#REF!</definedName>
    <definedName name="IZOLATERSKI_RADOVI" localSheetId="1">#REF!</definedName>
    <definedName name="IZOLATERSKI_RADOVI">#REF!</definedName>
    <definedName name="KAMENARSKI_RADOVI" localSheetId="0">#REF!</definedName>
    <definedName name="KAMENARSKI_RADOVI">#REF!</definedName>
    <definedName name="KERAMIČARSKI_I_KAMENARSKI_RADOVI" localSheetId="0">'[1]Građevinski Splitska Banka'!#REF!</definedName>
    <definedName name="KERAMIČARSKI_I_KAMENARSKI_RADOVI" localSheetId="2">'[1]Građevinski Splitska Banka'!#REF!</definedName>
    <definedName name="KERAMIČARSKI_I_KAMENARSKI_RADOVI" localSheetId="3">'[1]Građevinski Splitska Banka'!#REF!</definedName>
    <definedName name="KERAMIČARSKI_I_KAMENARSKI_RADOVI">'[1]Građevinski Splitska Banka'!#REF!</definedName>
    <definedName name="KERAMIČARSKI_RADOVI" localSheetId="0">Naslovnica!#REF!</definedName>
    <definedName name="KERAMIČARSKI_RADOVI" localSheetId="2">OPĆE!#REF!</definedName>
    <definedName name="KERAMIČARSKI_RADOVI" localSheetId="1">#REF!</definedName>
    <definedName name="KERAMIČARSKI_RADOVI" localSheetId="3">TROŠKOVNIK!#REF!</definedName>
    <definedName name="KERAMIČARSKI_RADOVI">#REF!</definedName>
    <definedName name="kk_1">[2]POMOĆNI!$B$76</definedName>
    <definedName name="kk1i">[2]POMOĆNI!$B$64</definedName>
    <definedName name="kk1p">[2]POMOĆNI!$B$58</definedName>
    <definedName name="kk1v">[2]POMOĆNI!$L$57</definedName>
    <definedName name="kk2i">[2]POMOĆNI!$B$65</definedName>
    <definedName name="kk2p">[2]POMOĆNI!$B$59</definedName>
    <definedName name="kk2v">[2]POMOĆNI!$L$58</definedName>
    <definedName name="kk3i">[2]POMOĆNI!$B$66</definedName>
    <definedName name="kk3p">[2]POMOĆNI!$B$60</definedName>
    <definedName name="kk3v">[2]POMOĆNI!$L$59</definedName>
    <definedName name="kk4i">[2]POMOĆNI!$B$67</definedName>
    <definedName name="kk4p">[2]POMOĆNI!$B$61</definedName>
    <definedName name="kk4v">[2]POMOĆNI!$L$60</definedName>
    <definedName name="kk5i">[2]POMOĆNI!$B$68</definedName>
    <definedName name="kk5p">[2]POMOĆNI!$B$62</definedName>
    <definedName name="kk5v">[2]POMOĆNI!$L$61</definedName>
    <definedName name="kk6i">[2]POMOĆNI!$B$69</definedName>
    <definedName name="kk6p">[2]POMOĆNI!$B$63</definedName>
    <definedName name="kk6v">[2]POMOĆNI!$L$62</definedName>
    <definedName name="kod" localSheetId="1">#REF!</definedName>
    <definedName name="kod">#REF!</definedName>
    <definedName name="krov">[2]POMOĆNI!$B$56:$B$69</definedName>
    <definedName name="krov_1">[2]POMOĆNI!$L$56:$L$62</definedName>
    <definedName name="krov_2">[2]POMOĆNI!$B$76:$B$77</definedName>
    <definedName name="KROVOPOKRIVAČKI_RADOVI" localSheetId="0">#REF!</definedName>
    <definedName name="KROVOPOKRIVAČKI_RADOVI" localSheetId="1">#REF!</definedName>
    <definedName name="KROVOPOKRIVAČKI_RADOVI">#REF!</definedName>
    <definedName name="labellla" localSheetId="1">#REF!</definedName>
    <definedName name="labellla">#REF!</definedName>
    <definedName name="LIMARSKI_RADOVI" localSheetId="0">Naslovnica!#REF!</definedName>
    <definedName name="LIMARSKI_RADOVI" localSheetId="2">OPĆE!#REF!</definedName>
    <definedName name="LIMARSKI_RADOVI" localSheetId="1">#REF!</definedName>
    <definedName name="LIMARSKI_RADOVI" localSheetId="3">TROŠKOVNIK!#REF!</definedName>
    <definedName name="LIMARSKI_RADOVI">#REF!</definedName>
    <definedName name="NEHRĐAJUĆA_BRAVARIJA" localSheetId="0">#REF!</definedName>
    <definedName name="NEHRĐAJUĆA_BRAVARIJA" localSheetId="1">#REF!</definedName>
    <definedName name="NEHRĐAJUĆA_BRAVARIJA">#REF!</definedName>
    <definedName name="OLE_LINK1" localSheetId="0">Naslovnica!$D$9</definedName>
    <definedName name="OLE_LINK1" localSheetId="2">OPĆE!#REF!</definedName>
    <definedName name="OLE_LINK1" localSheetId="3">TROŠKOVNIK!#REF!</definedName>
    <definedName name="OSTALI_RADOVI" localSheetId="0">Naslovnica!#REF!</definedName>
    <definedName name="OSTALI_RADOVI" localSheetId="2">OPĆE!#REF!</definedName>
    <definedName name="OSTALI_RADOVI" localSheetId="1">#REF!</definedName>
    <definedName name="OSTALI_RADOVI" localSheetId="3">TROŠKOVNIK!#REF!</definedName>
    <definedName name="OSTALI_RADOVI">#REF!</definedName>
    <definedName name="PILOTI" localSheetId="0">#REF!</definedName>
    <definedName name="PILOTI" localSheetId="1">#REF!</definedName>
    <definedName name="PILOTI">#REF!</definedName>
    <definedName name="PODOVI" localSheetId="0">Naslovnica!#REF!</definedName>
    <definedName name="PODOVI" localSheetId="2">OPĆE!#REF!</definedName>
    <definedName name="PODOVI" localSheetId="1">#REF!</definedName>
    <definedName name="PODOVI" localSheetId="3">TROŠKOVNIK!#REF!</definedName>
    <definedName name="PODOVI">#REF!</definedName>
    <definedName name="_xlnm.Print_Area" localSheetId="0">Naslovnica!$A$1:$F$51</definedName>
    <definedName name="_xlnm.Print_Area" localSheetId="2">OPĆE!$A$1:$L$8</definedName>
    <definedName name="_xlnm.Print_Area" localSheetId="1">'OU GRAĐENJA '!$A$1:$H$142</definedName>
    <definedName name="_xlnm.Print_Area" localSheetId="3">TROŠKOVNIK!$A$1:$F$47</definedName>
    <definedName name="PREGRADNE_STIJENE" localSheetId="0">#REF!</definedName>
    <definedName name="PREGRADNE_STIJENE" localSheetId="1">#REF!</definedName>
    <definedName name="PREGRADNE_STIJENE">#REF!</definedName>
    <definedName name="PROTUPOŽARNA_BRAVARIJA" localSheetId="0">Naslovnica!#REF!</definedName>
    <definedName name="PROTUPOŽARNA_BRAVARIJA" localSheetId="2">OPĆE!#REF!</definedName>
    <definedName name="PROTUPOŽARNA_BRAVARIJA" localSheetId="1">#REF!</definedName>
    <definedName name="PROTUPOŽARNA_BRAVARIJA" localSheetId="3">TROŠKOVNIK!#REF!</definedName>
    <definedName name="PROTUPOŽARNA_BRAVARIJA">#REF!</definedName>
    <definedName name="R_E_K_A_P_I_T_U_L_A_C_I_J_A" localSheetId="0">Naslovnica!#REF!</definedName>
    <definedName name="R_E_K_A_P_I_T_U_L_A_C_I_J_A" localSheetId="2">OPĆE!#REF!</definedName>
    <definedName name="R_E_K_A_P_I_T_U_L_A_C_I_J_A" localSheetId="1">#REF!</definedName>
    <definedName name="R_E_K_A_P_I_T_U_L_A_C_I_J_A" localSheetId="3">TROŠKOVNIK!#REF!</definedName>
    <definedName name="R_E_K_A_P_I_T_U_L_A_C_I_J_A">#REF!</definedName>
    <definedName name="rbr">#REF!</definedName>
    <definedName name="rdmrab" localSheetId="1">#REF!</definedName>
    <definedName name="rdmrab">#REF!</definedName>
    <definedName name="ritrab" localSheetId="1">#REF!</definedName>
    <definedName name="ritrab">#REF!</definedName>
    <definedName name="rk_1">[2]POMOĆNI!$B$77</definedName>
    <definedName name="rk1v">[2]POMOĆNI!$L$56</definedName>
    <definedName name="rkh">[2]POMOĆNI!$B$56</definedName>
    <definedName name="rkv">[2]POMOĆNI!$B$57</definedName>
    <definedName name="RTG_BRAVARIJA" localSheetId="0">#REF!</definedName>
    <definedName name="RTG_BRAVARIJA" localSheetId="1">#REF!</definedName>
    <definedName name="RTG_BRAVARIJA">#REF!</definedName>
    <definedName name="RUŠENJA" localSheetId="0">Naslovnica!#REF!</definedName>
    <definedName name="RUŠENJA" localSheetId="2">OPĆE!#REF!</definedName>
    <definedName name="RUŠENJA" localSheetId="1">#REF!</definedName>
    <definedName name="RUŠENJA" localSheetId="3">TROŠKOVNIK!#REF!</definedName>
    <definedName name="RUŠENJA">#REF!</definedName>
    <definedName name="RUŠENJA_I_PRILAGODBE_GRAĐEVINSKIH_ELEMENATA_POSTOJEĆIH_GRAĐEVINA" localSheetId="0">Naslovnica!#REF!</definedName>
    <definedName name="RUŠENJA_I_PRILAGODBE_GRAĐEVINSKIH_ELEMENATA_POSTOJEĆIH_GRAĐEVINA" localSheetId="2">OPĆE!#REF!</definedName>
    <definedName name="RUŠENJA_I_PRILAGODBE_GRAĐEVINSKIH_ELEMENATA_POSTOJEĆIH_GRAĐEVINA" localSheetId="1">#REF!</definedName>
    <definedName name="RUŠENJA_I_PRILAGODBE_GRAĐEVINSKIH_ELEMENATA_POSTOJEĆIH_GRAĐEVINA" localSheetId="3">TROŠKOVNIK!#REF!</definedName>
    <definedName name="RUŠENJA_I_PRILAGODBE_GRAĐEVINSKIH_ELEMENATA_POSTOJEĆIH_GRAĐEVINA">#REF!</definedName>
    <definedName name="SOBOSLIKARSKI_RADOVI" localSheetId="0">#REF!</definedName>
    <definedName name="SOBOSLIKARSKI_RADOVI" localSheetId="1">#REF!</definedName>
    <definedName name="SOBOSLIKARSKI_RADOVI">#REF!</definedName>
    <definedName name="SPUŠTENI_STROPOVI" localSheetId="0">#REF!</definedName>
    <definedName name="SPUŠTENI_STROPOVI">#REF!</definedName>
    <definedName name="STOLARSKI_RADOVI" localSheetId="0">Naslovnica!#REF!</definedName>
    <definedName name="STOLARSKI_RADOVI" localSheetId="2">OPĆE!#REF!</definedName>
    <definedName name="STOLARSKI_RADOVI" localSheetId="1">#REF!</definedName>
    <definedName name="STOLARSKI_RADOVI" localSheetId="3">TROŠKOVNIK!#REF!</definedName>
    <definedName name="STOLARSKI_RADOVI">#REF!</definedName>
    <definedName name="UKLANJANJE_OBJEKATA_I_IZGRADNJA_PRIVREMENE_SAOBRAČAJNICE" localSheetId="0">#REF!</definedName>
    <definedName name="UKLANJANJE_OBJEKATA_I_IZGRADNJA_PRIVREMENE_SAOBRAČAJNICE" localSheetId="1">#REF!</definedName>
    <definedName name="UKLANJANJE_OBJEKATA_I_IZGRADNJA_PRIVREMENE_SAOBRAČAJNICE">#REF!</definedName>
    <definedName name="UNUTARNJA_ALUMINIJSKA__BRAVARIJA" localSheetId="0">Naslovnica!#REF!</definedName>
    <definedName name="UNUTARNJA_ALUMINIJSKA__BRAVARIJA" localSheetId="2">OPĆE!#REF!</definedName>
    <definedName name="UNUTARNJA_ALUMINIJSKA__BRAVARIJA" localSheetId="1">#REF!</definedName>
    <definedName name="UNUTARNJA_ALUMINIJSKA__BRAVARIJA" localSheetId="3">TROŠKOVNIK!#REF!</definedName>
    <definedName name="UNUTARNJA_ALUMINIJSKA__BRAVARIJA">#REF!</definedName>
    <definedName name="UNUTARNJA_ALUMINIJSKA_BRAVARIJA" localSheetId="0">#REF!</definedName>
    <definedName name="UNUTARNJA_ALUMINIJSKA_BRAVARIJA" localSheetId="1">#REF!</definedName>
    <definedName name="UNUTARNJA_ALUMINIJSKA_BRAVARIJA">#REF!</definedName>
    <definedName name="VANJSKA_ALUMINIJSKA__BRAVARIJA" localSheetId="0">Naslovnica!#REF!</definedName>
    <definedName name="VANJSKA_ALUMINIJSKA__BRAVARIJA" localSheetId="2">OPĆE!#REF!</definedName>
    <definedName name="VANJSKA_ALUMINIJSKA__BRAVARIJA" localSheetId="1">#REF!</definedName>
    <definedName name="VANJSKA_ALUMINIJSKA__BRAVARIJA" localSheetId="3">TROŠKOVNIK!#REF!</definedName>
    <definedName name="VANJSKA_ALUMINIJSKA__BRAVARIJA">#REF!</definedName>
    <definedName name="VANJSKA_ALUMINIJSKA_BRAVARIJA" localSheetId="0">#REF!</definedName>
    <definedName name="VANJSKA_ALUMINIJSKA_BRAVARIJA" localSheetId="1">#REF!</definedName>
    <definedName name="VANJSKA_ALUMINIJSKA_BRAVARIJA">#REF!</definedName>
    <definedName name="ZEMLJANI_RADOVI" localSheetId="0">Naslovnica!#REF!</definedName>
    <definedName name="ZEMLJANI_RADOVI" localSheetId="2">OPĆE!#REF!</definedName>
    <definedName name="ZEMLJANI_RADOVI" localSheetId="1">#REF!</definedName>
    <definedName name="ZEMLJANI_RADOVI" localSheetId="3">TROŠKOVNIK!#REF!</definedName>
    <definedName name="ZEMLJANI_RADOVI">#REF!</definedName>
    <definedName name="ZIDARSKI_RADOVI" localSheetId="0">Naslovnica!#REF!</definedName>
    <definedName name="ZIDARSKI_RADOVI" localSheetId="2">OPĆE!#REF!</definedName>
    <definedName name="ZIDARSKI_RADOVI" localSheetId="1">#REF!</definedName>
    <definedName name="ZIDARSKI_RADOVI" localSheetId="3">TROŠKOVNIK!#REF!</definedName>
    <definedName name="ZIDARSKI_RADOVI">#REF!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4" l="1"/>
  <c r="F25" i="14"/>
  <c r="B46" i="12"/>
  <c r="D44" i="14"/>
  <c r="D40" i="14"/>
  <c r="D36" i="14"/>
  <c r="F36" i="14" s="1"/>
  <c r="J500" i="14"/>
  <c r="J494" i="14"/>
  <c r="J449" i="14"/>
  <c r="I449" i="14"/>
  <c r="I440" i="14"/>
  <c r="J439" i="14"/>
  <c r="I439" i="14" s="1"/>
  <c r="I438" i="14"/>
  <c r="I387" i="14"/>
  <c r="J386" i="14"/>
  <c r="I386" i="14" s="1"/>
  <c r="I385" i="14"/>
  <c r="I384" i="14"/>
  <c r="J301" i="14"/>
  <c r="I301" i="14" s="1"/>
  <c r="I274" i="14"/>
  <c r="J273" i="14"/>
  <c r="I273" i="14" s="1"/>
  <c r="I272" i="14"/>
  <c r="F46" i="14"/>
  <c r="F40" i="14"/>
  <c r="F22" i="14"/>
  <c r="F17" i="14"/>
  <c r="F12" i="14"/>
  <c r="F11" i="14"/>
  <c r="F8" i="14"/>
  <c r="F5" i="14"/>
  <c r="F47" i="14" l="1"/>
  <c r="F46" i="12" s="1"/>
  <c r="J300" i="12" l="1"/>
  <c r="J294" i="12"/>
  <c r="J249" i="12"/>
  <c r="I249" i="12" s="1"/>
  <c r="I240" i="12"/>
  <c r="J239" i="12"/>
  <c r="I239" i="12" s="1"/>
  <c r="I238" i="12"/>
  <c r="I187" i="12"/>
  <c r="J186" i="12"/>
  <c r="I186" i="12" s="1"/>
  <c r="I185" i="12"/>
  <c r="I184" i="12"/>
  <c r="J101" i="12"/>
  <c r="I101" i="12" s="1"/>
  <c r="I74" i="12"/>
  <c r="J73" i="12"/>
  <c r="I73" i="12" s="1"/>
  <c r="I72" i="12"/>
  <c r="J461" i="6" l="1"/>
  <c r="J455" i="6"/>
  <c r="J410" i="6"/>
  <c r="I410" i="6" s="1"/>
  <c r="I401" i="6"/>
  <c r="J400" i="6"/>
  <c r="I400" i="6" s="1"/>
  <c r="I399" i="6"/>
  <c r="I348" i="6"/>
  <c r="J347" i="6"/>
  <c r="I347" i="6" s="1"/>
  <c r="I346" i="6"/>
  <c r="I345" i="6"/>
  <c r="J262" i="6"/>
  <c r="I262" i="6" s="1"/>
  <c r="I235" i="6"/>
  <c r="J234" i="6"/>
  <c r="I234" i="6" s="1"/>
  <c r="I233" i="6"/>
  <c r="F48" i="12" l="1"/>
  <c r="F49" i="12" s="1"/>
  <c r="F50" i="12" s="1"/>
</calcChain>
</file>

<file path=xl/sharedStrings.xml><?xml version="1.0" encoding="utf-8"?>
<sst xmlns="http://schemas.openxmlformats.org/spreadsheetml/2006/main" count="213" uniqueCount="192">
  <si>
    <t>T R O Š K O V N I K
GRAĐEVINSKIH I OBRTNIČKIH RADOVA</t>
  </si>
  <si>
    <t>Naručitelj:</t>
  </si>
  <si>
    <t>Projektant:</t>
  </si>
  <si>
    <t>Franjo Dončić struč.spec.ing.aedif</t>
  </si>
  <si>
    <t>G 5908</t>
  </si>
  <si>
    <t>Datum:</t>
  </si>
  <si>
    <t>SKUPNA REKAPITULACIJA</t>
  </si>
  <si>
    <t>UKUPNO:</t>
  </si>
  <si>
    <t>pdv 25 %</t>
  </si>
  <si>
    <t>SVEUKUPNO:</t>
  </si>
  <si>
    <t>OPĆI UVJETI GRAĐENJA</t>
  </si>
  <si>
    <t>IZGRADNJA GRAĐEVINE</t>
  </si>
  <si>
    <t>Ove opće napomene odnose se na sve vrste radova.</t>
  </si>
  <si>
    <t>Nacrti, tehnički opis i troškovnik čine cjelinu projekta. Izvođač je dužan proučiti sve navedene dijelove projekta, te u</t>
  </si>
  <si>
    <t>slučaju nejasnoća tražiti u objašnjenje od projektanta, odnosno iznijeti svoje primjedbe. Nepoznavanje crtanog dijela</t>
  </si>
  <si>
    <t>projekta i tehničkog opisa neće se prihvatiti kao razlog za povišenje jediničnih cijena ili greške u izvedbi.</t>
  </si>
  <si>
    <t xml:space="preserve">Svi upiti i nejasnoće ponuditelja moraju biti definirani u fazi davanja ponude. Nakon dostavljene ponude smatra se da je izvođač proučio </t>
  </si>
  <si>
    <t>svu dokumentaciju, po potrebi pregledao mjesto izvođenja radova, da je upoznat sa lokacijom izvođenja, specifičnostima radova,</t>
  </si>
  <si>
    <t xml:space="preserve">da nema primjedbi i nejasnoća po istima te da će u okviru nuđene cijene izvesti svaku pojedinu stavku troškovnika u cijelosti sa svim </t>
  </si>
  <si>
    <t>potrebnim materijalom i radovima sukladno tehnologiji izvođenja u okviru nuđene cijene.</t>
  </si>
  <si>
    <t>Izvođač je dužan pridržavati se važećih zakona i propisa i to naročito:</t>
  </si>
  <si>
    <t>►</t>
  </si>
  <si>
    <t>Zakona o gradnji,</t>
  </si>
  <si>
    <t>Zakona o prostornom uređenju,</t>
  </si>
  <si>
    <t>Zakona o građevnim proizvodima,</t>
  </si>
  <si>
    <t>Zakona o zaštiti na radu (ZNR),</t>
  </si>
  <si>
    <t>Hrvatskih normi (HRN),</t>
  </si>
  <si>
    <t>Općih tehničkih uvjeta (OTU).</t>
  </si>
  <si>
    <t>Uredbe i odluke EU</t>
  </si>
  <si>
    <t>Drugih jednakovrijednih normi</t>
  </si>
  <si>
    <t>koji su i dio ugovorne dokumentacije. Izvođač je dužan pridržavati se svih navedenih zakona i uvjeta, osim ako</t>
  </si>
  <si>
    <t xml:space="preserve">projektom nije drugačije navedeno. Svi radovi moraju se izvesti solidno i stručno prema važećim propisima i </t>
  </si>
  <si>
    <r>
      <t xml:space="preserve">pravilima dobrog zanata. Na gradilištu Izvođač radova, u skladu sa Zakonom o gradnji mora imati </t>
    </r>
    <r>
      <rPr>
        <b/>
        <sz val="9"/>
        <rFont val="ISOCPEUR"/>
        <family val="2"/>
        <charset val="238"/>
      </rPr>
      <t xml:space="preserve">Glavnog inženjera </t>
    </r>
  </si>
  <si>
    <r>
      <t xml:space="preserve">gradilišta </t>
    </r>
    <r>
      <rPr>
        <sz val="9"/>
        <rFont val="ISOCPEUR"/>
        <family val="2"/>
        <charset val="238"/>
      </rPr>
      <t>kvalificiranog za dotične vrste poslova i koji će stalno boraviti na gradilištu.</t>
    </r>
  </si>
  <si>
    <t xml:space="preserve">Ukoliko je bilo kojom stavkom navedena norma čija primjena nije obavezna važećim pravilnicima i tehničkim propisima </t>
  </si>
  <si>
    <t>Republike Hrvatske  ponuditelj može nuditi proizvode prema jednakovrijednim važećim normama.</t>
  </si>
  <si>
    <t xml:space="preserve">službe o otvaranju gradilišta. Od tog trenutka pa do primopredaje zgrade izvođač je odgovoran za stvari i osobe </t>
  </si>
  <si>
    <t>koje se nalaze unutar gradilišta. Od ulaska na gradilište izvođač je dužan voditi građevinski dnevnik i građevinsku</t>
  </si>
  <si>
    <t xml:space="preserve">knjigu. U građevinski dnevnik se unose svi bitni podaci i događaji tijekom građenja (npr. meteorološke prilike, </t>
  </si>
  <si>
    <t>temperatura zraka,  eventualne nepogode i sl.), upisuju se primjedbe Projektanta, nalozi nadzornog inženjera i</t>
  </si>
  <si>
    <t xml:space="preserve">građevinske inspekcije. Tako registrirani zahtjevi obavezni su za Izvođača radova, s tim da je za svaku nepredviđenu </t>
  </si>
  <si>
    <t>višu radnju, koja bi povećala ukupne troškove predviđene za izgradnju po ovom troškovniku, potrebna pisana</t>
  </si>
  <si>
    <t>suglasnost investitora. U građevinsku knjigu bilježe se i dokumentiraju mjerenja i kalkulacije svih faza izvršenih</t>
  </si>
  <si>
    <t>radova i ostali podaci bitni za obračune prema stavkama troškovnika i projektu.</t>
  </si>
  <si>
    <t>Količine radova, koje nakon izvršenja čitavog posla nije moguće mjeriti neposrednom izmjerom, treba po izvršenju</t>
  </si>
  <si>
    <t xml:space="preserve">takvog posla preuzeti i ovjeriti nadzorni inženjer. Nadzorni inženjer i predstavnik Izvođača radova upisivat će u </t>
  </si>
  <si>
    <t>Građevnu knjigu količine pojedinih takvih radova, sa svim potrebnim skicama i izmjerom, te će svojim potpisima</t>
  </si>
  <si>
    <t>jamčiti njihovu točnost. Samo tako utvrđeni radovi mogu se uzeti u obzir kod izrade privremenog ili konačnog</t>
  </si>
  <si>
    <t>obračuna radova. Izvođač je dužan na gradilištu čuvati projekt i dati ga po</t>
  </si>
  <si>
    <t>potrebi na uvid ovlaštenim inspekcijskim službama. Izvođač je dužan voditi građevinsku knjigu.</t>
  </si>
  <si>
    <t>Radovi se izvode prema projektu, a u svim slučajevima potrebne izmjene ili dopune projekta ili njegovih</t>
  </si>
  <si>
    <t xml:space="preserve">dijelova, odluku o tome donosit će sporazumno Projektant i Nadzorni inženjer (kao predstavnik Investitora) i </t>
  </si>
  <si>
    <t>predstavnik Izvođača radova, a tu svoju odluku unijeti će u Građevinski dnevnik. Sve izmjene ili dopune projekta</t>
  </si>
  <si>
    <t xml:space="preserve">ili njegovih dijelova, za koje se po Građevinskom dnevniku ne može dokazati da su uslijedile po opisanom postupku, </t>
  </si>
  <si>
    <t>neće se obračunavati ni po privremenom, ni po konačnom obračunu. Da bi izmjena bila pravovaljana mora je</t>
  </si>
  <si>
    <t>odobriti i potpisati Projektant. Svaka izmjena bez suglasnosti Projektanta neće se smatrati pravovaljanom.</t>
  </si>
  <si>
    <t>Izražene cijene odnose se na jediničnu mjeru izvršenog rada. Prema tome, jedinične cijene obuhvaćaju: sav rad,</t>
  </si>
  <si>
    <t xml:space="preserve">opremu, materijal, prijevoz, režiju gradilišta i poduzeća, puteve na gradilištu, sva davanja i dobitak poduzeća. Stavke </t>
  </si>
  <si>
    <t>troškovnika obuhvaćaju u cijelosti dovršene radove, ispitane po količini i kvaliteti, te preuzete po nadzornoj službi.</t>
  </si>
  <si>
    <t>U cijeni radova mora biti sadržana cijena prikupljanja svih potrebnih dokaza kvalitete kao i svih potrebnih ispitivanja i puštanja u rad.</t>
  </si>
  <si>
    <t>Za sve naknadne radove izvođač je dužan izraditi analize cijena koje moraju sadržavati:</t>
  </si>
  <si>
    <t>a)</t>
  </si>
  <si>
    <t>sav materijal fco radilište (A)</t>
  </si>
  <si>
    <t>b)</t>
  </si>
  <si>
    <t>sve brutto plaće na izvedbi radova date po grupama i kvalifikacijama (B)</t>
  </si>
  <si>
    <t>c)</t>
  </si>
  <si>
    <t>razradu faktora poduzeća (opravdanje veličina) (F)</t>
  </si>
  <si>
    <t>d)</t>
  </si>
  <si>
    <t>važeće normative za izvedbu radova</t>
  </si>
  <si>
    <t>Sav rad i materijal vezan za organizaciju građevinske proizvodnje: ograde, vrata gradilišta, putevi na gradilištu,</t>
  </si>
  <si>
    <t>prilazi do gradilišta s lokalnih prometnica, privremena regulacija prometa, uredi, blagovaonice, svlačionice,</t>
  </si>
  <si>
    <t>sanitarije gradilišta, spremišta materijala i alata, telefonski, električni, vodovodni i sl. priključci gradilišta kao i</t>
  </si>
  <si>
    <t>cijena priključaka uključeni su u ugovorenu sumu ako nije drugačije iskazano troškovnikom.</t>
  </si>
  <si>
    <t xml:space="preserve">U jedinične cijene ulaze svi troškovi za izradu radova s dobavom predviđenih materijala, pomoćnim radovima, </t>
  </si>
  <si>
    <t>pomoćnim napravama i drugim sredstvima koja su potrebna za ispravnu izvedbu ili bi se mogla tijekom rada ukazati</t>
  </si>
  <si>
    <t>potrebnim. U stavkama su uračunati i sporedni radovi potrebni za ispravno dovršenje pojedinih radova, a sve na</t>
  </si>
  <si>
    <t>osnovi norma, propisa, priznatih pravila tehničke nauke i prakse. Tako su u stavkama obračunata gradiva, troškovi</t>
  </si>
  <si>
    <t>nabavke gradiva, nadzorni i rukovodeći poslovi poduzeća, troškovi skela, alata, strojeva i sprava, sav sitan i pomoćni</t>
  </si>
  <si>
    <t>materijal potreban za izvođenje radova, osiguranje odvijanja prometa, njega betona i ostalih dijelova konstrukcije,</t>
  </si>
  <si>
    <t xml:space="preserve">crpljenje vode, čuvanje, dovodi sve potrebne infrastrukture i sl. ukratko, sve </t>
  </si>
  <si>
    <t>što je posredno i neposredno potrebno za kvalitetno izvođenje radova po ovom projektu.</t>
  </si>
  <si>
    <t>Ovisno vrsti radova sastavni dio jediničnih cijena su i: donošenje na uvid i izrada oglednih primjeraka, izrada</t>
  </si>
  <si>
    <t>tražene izvedbene i radioničke dokumentacije, te nacrti polaganja pojedinih elemenata.</t>
  </si>
  <si>
    <t>Svi materijali i složeni sustavi moraju se izvesti u skladi s tehničkim listovima (uputi ili slično) izvođača, te ukoliko</t>
  </si>
  <si>
    <t>je potrebno konzultirati tehnologa za određeni sustav. Izvođač je dužan složeni sustav (kao npr. pod, spušteni</t>
  </si>
  <si>
    <t>strop, krov,  fasadu i sl.) izvesti sa svim potrebnim slojevima prema tehničkim listovina izvođača sustava, bez</t>
  </si>
  <si>
    <t xml:space="preserve">obzira dali su u troškovniku specificirani svi potrebni slojevi. Izostanak bilo kojeg potrebnog sloja složenih </t>
  </si>
  <si>
    <t>sustava smatrat će se greškom u izvođenju, a cijenu popravka u cijelosti snosi izvođač.</t>
  </si>
  <si>
    <t xml:space="preserve">Vrsta i kvaliteta građe za skele, vrsta i kvaliteta čeličnih elemenata, način temeljenja skele, moraju odgovarati </t>
  </si>
  <si>
    <t>statičkom proračunu i projektu skele i moraju biti usklađeni s važećim propisima i standardima za čelične</t>
  </si>
  <si>
    <t xml:space="preserve">konstrukcije. Skele za pojedinačne radove se ne obračunavaju posebno, već su sadržane u jediničnim cijenama </t>
  </si>
  <si>
    <t>ostalih radova ako nisu posebno specificirane troškovnikom.</t>
  </si>
  <si>
    <t>zaštititi radove od oštećenja. Ako dođe do oštećenja građevine ili pojedinog elementa izvođač se obvezan</t>
  </si>
  <si>
    <t>sve popravke izvesti o svom trošku.</t>
  </si>
  <si>
    <t>Jediničnim cijenama obuhvaćeni su troškovi svih prethodnih i tekućih ispitivanja kako osnovnih materijala, tako i</t>
  </si>
  <si>
    <t>poluproizvoda, te konačno dovršenih radova, u skladu s važećim tehničkim propisima, pravilnicima i zakonima.</t>
  </si>
  <si>
    <t xml:space="preserve">O ispitivanjima i pregledima vodi se posebna evidencija. Ako Izvođač smatra da pojedinim prethodno navedenim </t>
  </si>
  <si>
    <t>zahtjevima dolazi do štetnih posljedica po stabilnost ili trajnost građevine ili su oni u protivnosti s ostalim podacima</t>
  </si>
  <si>
    <t>iskazanim u projektu, dužan je na iste upozoriti i zatražiti odluku u svezi s tim.</t>
  </si>
  <si>
    <t xml:space="preserve">Izvođač je dužan u okviru ugovorene cijene, ugraditi propisani adekvatan i prema Hrvatskim normama atestiran </t>
  </si>
  <si>
    <t xml:space="preserve">materijal. Za svaki ugrađeni materijal Izvođač je dužan priložiti izjavu o sukladnosti proizvoda. Izvođač je dužan </t>
  </si>
  <si>
    <t>Ponuđač je dužan uz ponudu priložiti obavezne priloge kojima dokazuje kompetentnost i obilježja koje materijal,</t>
  </si>
  <si>
    <t>proizvod ili usluga mora imati, a to su:</t>
  </si>
  <si>
    <t>potvrda o sukladnosti (certifikat) kojom se potvrđuje sukladnost opreme sa zahtijevanim standardima,</t>
  </si>
  <si>
    <t>tehničke specifikacije kojima se određuje ukupnost tehničkih uvjeta, a koja određuju obilježja koje</t>
  </si>
  <si>
    <t>materijal, proizvod, oprema ili usluga mora imati</t>
  </si>
  <si>
    <t>Tehničke specifikacije moraju biti određene u suglasju sa Zakonom o javnoj nabavi, a sastavni dio</t>
  </si>
  <si>
    <t>specifikacija su norme koje je odobrilo priznato tijelo za normizaciju, a mogu se koristiti:</t>
  </si>
  <si>
    <t>●</t>
  </si>
  <si>
    <t>nacionalna norma</t>
  </si>
  <si>
    <t>europska norma,</t>
  </si>
  <si>
    <t>europska tehnička odobrenja,</t>
  </si>
  <si>
    <t>međunarodna norma,</t>
  </si>
  <si>
    <t>nacionalna tehnička odobrenja</t>
  </si>
  <si>
    <t>druge jednakovrijedne norme</t>
  </si>
  <si>
    <t>Izvođač je dužan u okviru ugovorene cijene koordinirati radove, tako da omogući kontinuirano</t>
  </si>
  <si>
    <t>odvijanje posla i zaštitu već izvedenih radova. Sva oštećenja nastala u tijeku gradnje otklonit će Izvođač o svom</t>
  </si>
  <si>
    <t>trošku. Izvođač je dužan, u okviru ugovorene cijene, osigurati gradilište od djelovanja više sile i krađe.</t>
  </si>
  <si>
    <t xml:space="preserve">Izvođač je dužan u suradnji s nadzornim inženjerom Investitora izraditi vremenski plan (gantogram) aktivnosti na </t>
  </si>
  <si>
    <t>gradilištu i njime odrediti: dinamiku izvođenja, dobave materijala, financiranja, uključivanja pojedinih kooperanata,</t>
  </si>
  <si>
    <t>te konačni rok završetka građevine.</t>
  </si>
  <si>
    <t>Izvođač je dužan čistiti gradilište minimalno tri puta u tijeku građenja, a na kraju treba izvesti završno fino čišćenja</t>
  </si>
  <si>
    <t xml:space="preserve">zidova, podova, vrata, prozora, stijena, stakala i dr. što se neće posebno opisivati u stavkama. Nakon dovršenja </t>
  </si>
  <si>
    <t>gradnje Izvođač radova predaje posve uređenu građevinu i pripadajući okoliš predstavniku Investitora, a uz obaveznu</t>
  </si>
  <si>
    <t>prisutnost Projektanta. Eventualne primjedbe Projektanta imaju istu težinu kao primjedbe nadzornog inženjera i</t>
  </si>
  <si>
    <t xml:space="preserve">Izvođač je dužan postupiti po njima. Sve tri strane u preuzimanju sastavljaju pismeni zapisnik o primopredaji </t>
  </si>
  <si>
    <t>građevine, s popisom nedostataka i definiranim vremenskim periodom za njihovo otklanjanje, te ga potpisuju.</t>
  </si>
  <si>
    <t xml:space="preserve">Nakon otklanjanja svih eventualnih nedostataka Investitor i Izvođač je napraviti okončani obračun, odrediti </t>
  </si>
  <si>
    <t>instrumente garancije prema zakonskom roku, te u pisanom obliku izvršiti predaju građevine Investitoru na korištenje.</t>
  </si>
  <si>
    <t>1.</t>
  </si>
  <si>
    <r>
      <t>m</t>
    </r>
    <r>
      <rPr>
        <vertAlign val="superscript"/>
        <sz val="10"/>
        <rFont val="ISOCPEUR"/>
        <family val="2"/>
        <charset val="238"/>
      </rPr>
      <t>2</t>
    </r>
  </si>
  <si>
    <t>2.</t>
  </si>
  <si>
    <t xml:space="preserve">m </t>
  </si>
  <si>
    <t>3.</t>
  </si>
  <si>
    <t>4.</t>
  </si>
  <si>
    <t>Komplet do pune gotovosti i funkcionalnosti stavke.</t>
  </si>
  <si>
    <t>5.</t>
  </si>
  <si>
    <t>7.</t>
  </si>
  <si>
    <t>8.</t>
  </si>
  <si>
    <t>m</t>
  </si>
  <si>
    <t>OŠ Klanjec_dvorana_pod</t>
  </si>
  <si>
    <t>BP 0112/22</t>
  </si>
  <si>
    <t>SANACIJA SPORTSKOG PODA DVORANE</t>
  </si>
  <si>
    <t xml:space="preserve">SANACIJA SPORTSKOG PODA ŠKOLSKE SPORTSKE DVORANE
</t>
  </si>
  <si>
    <t xml:space="preserve">Klanjec
</t>
  </si>
  <si>
    <t>Lijepe naše 41</t>
  </si>
  <si>
    <t xml:space="preserve">k.č.br. 631 k.o. Klanjec
</t>
  </si>
  <si>
    <t>Osnovna škola Antuna Mihanovića Klanjec</t>
  </si>
  <si>
    <t>Klanjec, Lijepe naše 41</t>
  </si>
  <si>
    <t>OIB: 91051804100</t>
  </si>
  <si>
    <t>Prosinac, 2022.</t>
  </si>
  <si>
    <t xml:space="preserve">Izvođač je dužan prilikom uvođenja u posao, u okviru ugovorene cijene, preuzeti radilište, te obavijestiti nadležne </t>
  </si>
  <si>
    <t xml:space="preserve">Ovisno o vremenskim utjecajima (vrućina, zima, kiša, vjetar i sl.) izvođač je dužan </t>
  </si>
  <si>
    <t>kod izrade radova, prema projektnom planu ispitivanja materijala, kontrolirati ugrađeni materijal.</t>
  </si>
  <si>
    <t>NAPOMENA: OPĆI UVJETI GRAĐENJA SASTAVNI SU DIO OVOG TROŠKOVNIKA. Izvođač je dužan pregledati dokumentaciju i prema potrebi i samu lokaciju izvedbe radova. U okviru ponuđene cijene dužan je ukalkulirati sve potrebne radove za osiguranje pune funkcionalnosti predmeta nabave. Nepoznavanje troškovnika, nacrta ili lokacije nemože se uzimati kao argument za eventualne doplate ili izmjene nuđene cijene. Kompletno čišćenje (grubo i fino) po dovršetku radova uključeno je u cijenu kao što je i specificirano općim uvjetima. Sve eventualne primjedbe na troškovnik moraju se pismeno uputiti ranije naručitelju prije davanja ponude. Sve naknadne primjedbe neće se razmatrati te se smatra da je ponuditelj suglasan sa stavkama troškovnika te po istima neće potraživati dodatne naknade za osiguranje pune funkcionalnosti izvršenog rada.</t>
  </si>
  <si>
    <t xml:space="preserve">Jedinica mjere   (JM )           </t>
  </si>
  <si>
    <t xml:space="preserve">Količina (KOL)           </t>
  </si>
  <si>
    <t>Jedinična cijena       (JC)</t>
  </si>
  <si>
    <t>Iznos (Kn)</t>
  </si>
  <si>
    <t xml:space="preserve">Demontaža sokl lajsni </t>
  </si>
  <si>
    <t>Demontaža prijelaznih aluminijskih lajsni</t>
  </si>
  <si>
    <t>Pažljiva demontaža prijelaznih aluminijskih lajsni na dilataciji prema vratima. Stavkom uključena demontaža lajsni, čišćenje, prijenos i deponiranje na gradilišnoj deponiji za ponovnu ugradnju.</t>
  </si>
  <si>
    <t>Sanacija dijelova parketnog poda gdje je pod rasušen i klimav adekvatnim pričvršćivanjem za podlogu ( podljepljivanje ili slično). Sav potreban rad i materijal u cijeni stavke.</t>
  </si>
  <si>
    <t>Sanacija podloge -  parketa</t>
  </si>
  <si>
    <t>Brušenje i lakiranje sportskog poda.</t>
  </si>
  <si>
    <t>Stavkom obuhvaćeno:</t>
  </si>
  <si>
    <t>Dobava svog potrebnog materijala i izvedba novog završnog protukliznog lakiranog sloja parketnog sportskog poda sa svim potrebnim radovima i materijalom.</t>
  </si>
  <si>
    <t>Nakon izvedenih brušenja podloga mora biti ravna i bez ostatakla starog laka, boje linija ili slično te spremna za izvedbu slojeva laka.</t>
  </si>
  <si>
    <t>- prema tehnološkom redoslijedu između faza brušenja provoditi kitanje i fugiranje minimalno 3 puta po cijeloj plohi poda. Napomena kitaju se samo velike fuge radi osiguranja mjesta "za disanje".</t>
  </si>
  <si>
    <t>- na takvu pripremljenu podlogu nanosi se poliuretanski ili jednakovrijedni lak u 2 sloja valjkom.</t>
  </si>
  <si>
    <t>- prije izvedbe laka na kitanu i fugiranu podlogu izvodi se primer - temelnji lak za parket nanosi se ili 1 x valjkom ili 2 x gleterom. Nakon sušenja izvesti poliranje ( mrežica 150)</t>
  </si>
  <si>
    <t>- strojno brušenje parketa u minimalno 5 kompletnih izvedenih brušenja plohe sa brusnim papirom prema tehologiji izvođača uključivo završno poliranje podloge. (Završni brusni papir broj 150)</t>
  </si>
  <si>
    <t>Lak mora biti bezbojni mat površine (20-40 %) protuklizan, adekvatan sa atestom za izvedbu sportskih podova.</t>
  </si>
  <si>
    <t>OBAVEZE NARUČITELJA: naručitelj je dužan osloboditi radilište od sve mobilne i fiksne sportske opreme u zoni radova te ih po dovršetku radova sam ih ponovno montirati. Navedeno nije obuhvaćeno troškovnikom. Naručitelj je u obavezi osigurati adekvatne mikroklimatske uvjete za odvijanje radova (unutarnja temperatura 20 stupnjeva C i vlaga manja od 70%). Provjetravanje prostora u toku izvođenja radova provodi isključivo izvođač radova.</t>
  </si>
  <si>
    <t>Sva čišćenja i usisavanja u cijeni.</t>
  </si>
  <si>
    <t>Iscrtavanje linija sportskih borilišta</t>
  </si>
  <si>
    <t>Na impregniranu i pripremljenu podlogu izvode se linije sportskih borilišta.</t>
  </si>
  <si>
    <t>Dobava svog potrebnog materijala i izvedba iscrtavanja linija sportskih borilišta.</t>
  </si>
  <si>
    <t>Linije se iscrtavaju kompatibilnom dvokomponetnom bojom za linije.</t>
  </si>
  <si>
    <t>Iscrtane linije širine 5 cm.</t>
  </si>
  <si>
    <t>U cijeni označavanje, razmjeravanje i iscrtavanje linija sa izvedbom poliranja iscrtanih linija.</t>
  </si>
  <si>
    <t>Napomena:</t>
  </si>
  <si>
    <t>Linije se izvode sukladno nacrtu i sportskim pravilima. Sve linije iscrtati uz prethodbno odobrenje nadležnog nastavnika. Osobitu pažnju posvetiti pozicijama montirane opreme ( golovi, koševi) i ispravno u skladu sa sportskim pravilima iscrtati igrališta.</t>
  </si>
  <si>
    <t>Montaža sokl lajsni</t>
  </si>
  <si>
    <t>Dobava svog potrebnog materijala i ponovna montaža ranije demontiranih sokl lajsni. U cijeni stavke čišćenje i brušenje lajsni, lakiranje ( 1 x primer + 2 x lak) te ponovna montaža na zidove. U cijeni svi potrebni vijsci, tiple i slično.</t>
  </si>
  <si>
    <t>Montaža prijelaznih aluminijskih lasni na podovima</t>
  </si>
  <si>
    <t xml:space="preserve">Dobava svog potrebnog materijala i ponovna montaža ranije demontiranih ¸ prijelaznih aluminijskih lajsni. U cijeni stavke čišćenje te ponovna montaža. </t>
  </si>
  <si>
    <t>Pažljiva demontaža postojećih ventiliranih sokl lajsni dvorane. Stavkom obuhvaćeno obilježavanje pozicija, demontaža lajsni, čišćenje lajsne i dijela poda od lajsne do zida. Postojeća sokl lajsna visine cca 10 cm, pričvršćena vijcima. U cijeni stavke prijenos i deponiranje na gradilišnoj deponiji za ponovnu ugradnju.</t>
  </si>
  <si>
    <t>Napomena: iscrtavanje linija sportskih borilišta predmet je zasebne stavke, ali se izvodi na temelJni lak Na izvedene linije nanosi se dva sloja zaštitnog laka.</t>
  </si>
  <si>
    <t>SANACIJA SPORTSKOG PODA ŠKOLSKE DVORANE</t>
  </si>
  <si>
    <t>SANACIJA SPORTSKOG PODA</t>
  </si>
  <si>
    <t>Iscrtavaju se igrališta: odbojka, košarka, rukomet/nogomet) u zasebnim bojama.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</si>
</sst>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0.00\ &quot;kn&quot;;\-#,##0.00\ &quot;kn&quot;"/>
    <numFmt numFmtId="44" formatCode="_-* #,##0.00\ &quot;kn&quot;_-;\-* #,##0.00\ &quot;kn&quot;_-;_-* &quot;-&quot;??\ &quot;kn&quot;_-;_-@_-"/>
    <numFmt numFmtId="164" formatCode="_(* #,##0.00_);_(* \(#,##0.00\);_(* &quot;-&quot;??_);_(@_)"/>
    <numFmt numFmtId="165" formatCode="_-* #,##0.00\ _K_n_-;\-* #,##0.00\ _K_n_-;_-* &quot;-&quot;??\ _K_n_-;_-@_-"/>
  </numFmts>
  <fonts count="6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0"/>
      <color indexed="12"/>
      <name val="Arial"/>
      <family val="2"/>
      <charset val="238"/>
    </font>
    <font>
      <sz val="10"/>
      <name val="Arial"/>
      <family val="2"/>
      <charset val="238"/>
    </font>
    <font>
      <sz val="12"/>
      <name val="Arial"/>
      <family val="2"/>
      <charset val="238"/>
    </font>
    <font>
      <sz val="10"/>
      <name val="ElegaGarmnd BT"/>
      <family val="1"/>
    </font>
    <font>
      <sz val="11"/>
      <color theme="1"/>
      <name val="Calibri"/>
      <family val="2"/>
      <charset val="238"/>
      <scheme val="minor"/>
    </font>
    <font>
      <sz val="10"/>
      <name val="Arial"/>
      <family val="2"/>
    </font>
    <font>
      <sz val="11"/>
      <name val="Arial"/>
      <family val="2"/>
    </font>
    <font>
      <sz val="10"/>
      <name val="Arial CE"/>
      <family val="2"/>
      <charset val="238"/>
    </font>
    <font>
      <sz val="12"/>
      <name val="CRO_Swiss_Light-Normal"/>
    </font>
    <font>
      <sz val="12"/>
      <name val="Arial Narrow"/>
      <family val="2"/>
      <charset val="238"/>
    </font>
    <font>
      <sz val="11"/>
      <color theme="1"/>
      <name val="Calibri"/>
      <family val="2"/>
      <scheme val="minor"/>
    </font>
    <font>
      <sz val="10"/>
      <name val="ISOCPEUR"/>
      <family val="2"/>
      <charset val="238"/>
    </font>
    <font>
      <sz val="10"/>
      <color indexed="10"/>
      <name val="ISOCPEUR"/>
      <family val="2"/>
      <charset val="238"/>
    </font>
    <font>
      <sz val="9"/>
      <name val="ISOCPEUR"/>
      <family val="2"/>
      <charset val="238"/>
    </font>
    <font>
      <sz val="72"/>
      <color theme="0" tint="-0.249977111117893"/>
      <name val="ISOCPEUR"/>
      <family val="2"/>
      <charset val="238"/>
    </font>
    <font>
      <i/>
      <sz val="9"/>
      <name val="ISOCPEUR"/>
      <family val="2"/>
      <charset val="238"/>
    </font>
    <font>
      <u/>
      <sz val="10"/>
      <color indexed="12"/>
      <name val="ISOCPEUR"/>
      <family val="2"/>
      <charset val="238"/>
    </font>
    <font>
      <sz val="11"/>
      <name val="ISOCPEUR"/>
      <family val="2"/>
      <charset val="238"/>
    </font>
    <font>
      <sz val="11"/>
      <color indexed="10"/>
      <name val="ISOCPEUR"/>
      <family val="2"/>
      <charset val="238"/>
    </font>
    <font>
      <sz val="10"/>
      <color rgb="FFFF0000"/>
      <name val="ISOCPEUR"/>
      <family val="2"/>
      <charset val="238"/>
    </font>
    <font>
      <sz val="11"/>
      <color rgb="FFFF0000"/>
      <name val="ISOCPEUR"/>
      <family val="2"/>
      <charset val="238"/>
    </font>
    <font>
      <i/>
      <sz val="16"/>
      <color theme="0" tint="-0.249977111117893"/>
      <name val="ISOCPEUR"/>
      <family val="2"/>
      <charset val="238"/>
    </font>
    <font>
      <b/>
      <sz val="11"/>
      <name val="ISOCPEUR"/>
      <family val="2"/>
      <charset val="238"/>
    </font>
    <font>
      <i/>
      <sz val="10"/>
      <name val="ISOCPEUR"/>
      <family val="2"/>
      <charset val="238"/>
    </font>
    <font>
      <b/>
      <u/>
      <sz val="11"/>
      <name val="ISOCPEUR"/>
      <family val="2"/>
      <charset val="238"/>
    </font>
    <font>
      <b/>
      <i/>
      <sz val="11"/>
      <name val="ISOCPEUR"/>
      <family val="2"/>
      <charset val="238"/>
    </font>
    <font>
      <i/>
      <sz val="11"/>
      <name val="ISOCPEUR"/>
      <family val="2"/>
      <charset val="238"/>
    </font>
    <font>
      <b/>
      <u/>
      <sz val="10"/>
      <name val="ISOCPEUR"/>
      <family val="2"/>
      <charset val="238"/>
    </font>
    <font>
      <b/>
      <i/>
      <sz val="10"/>
      <name val="ISOCPEUR"/>
      <family val="2"/>
      <charset val="238"/>
    </font>
    <font>
      <i/>
      <sz val="11"/>
      <color indexed="10"/>
      <name val="ISOCPEUR"/>
      <family val="2"/>
      <charset val="238"/>
    </font>
    <font>
      <b/>
      <sz val="10"/>
      <name val="ISOCPEUR"/>
      <family val="2"/>
      <charset val="238"/>
    </font>
    <font>
      <b/>
      <sz val="9"/>
      <name val="ISOCPEUR"/>
      <family val="2"/>
      <charset val="238"/>
    </font>
    <font>
      <sz val="7"/>
      <name val="ISOCPEUR"/>
      <family val="2"/>
      <charset val="238"/>
    </font>
    <font>
      <b/>
      <sz val="14"/>
      <name val="ISOCPEUR"/>
      <family val="2"/>
      <charset val="238"/>
    </font>
    <font>
      <sz val="14"/>
      <color indexed="10"/>
      <name val="ISOCPEUR"/>
      <family val="2"/>
      <charset val="238"/>
    </font>
    <font>
      <sz val="14"/>
      <name val="ISOCPEUR"/>
      <family val="2"/>
      <charset val="238"/>
    </font>
    <font>
      <b/>
      <sz val="12"/>
      <name val="ISOCPEUR"/>
      <family val="2"/>
      <charset val="238"/>
    </font>
    <font>
      <sz val="12"/>
      <name val="ISOCPEUR"/>
      <family val="2"/>
      <charset val="238"/>
    </font>
    <font>
      <sz val="12"/>
      <color indexed="10"/>
      <name val="ISOCPEUR"/>
      <family val="2"/>
      <charset val="238"/>
    </font>
    <font>
      <b/>
      <sz val="13"/>
      <name val="ISOCPEUR"/>
      <family val="2"/>
      <charset val="238"/>
    </font>
    <font>
      <sz val="9"/>
      <color indexed="10"/>
      <name val="ISOCPEUR"/>
      <family val="2"/>
      <charset val="238"/>
    </font>
    <font>
      <b/>
      <sz val="16"/>
      <name val="ISOCPEUR"/>
      <family val="2"/>
      <charset val="238"/>
    </font>
    <font>
      <sz val="14"/>
      <color indexed="18"/>
      <name val="ISOCPEUR"/>
      <family val="2"/>
      <charset val="238"/>
    </font>
    <font>
      <sz val="10"/>
      <color indexed="18"/>
      <name val="ISOCPEUR"/>
      <family val="2"/>
      <charset val="238"/>
    </font>
    <font>
      <b/>
      <sz val="10"/>
      <color rgb="FFFF0000"/>
      <name val="ISOCPEUR"/>
      <family val="2"/>
      <charset val="238"/>
    </font>
    <font>
      <b/>
      <sz val="11"/>
      <color rgb="FFFF0000"/>
      <name val="ISOCPEUR"/>
      <family val="2"/>
      <charset val="238"/>
    </font>
    <font>
      <vertAlign val="superscript"/>
      <sz val="10"/>
      <name val="ISOCPEUR"/>
      <family val="2"/>
      <charset val="238"/>
    </font>
    <font>
      <b/>
      <sz val="10"/>
      <color indexed="10"/>
      <name val="ISOCPEUR"/>
      <family val="2"/>
      <charset val="238"/>
    </font>
    <font>
      <i/>
      <sz val="14"/>
      <color theme="0" tint="-0.34998626667073579"/>
      <name val="ISOCPEUR"/>
      <family val="2"/>
      <charset val="238"/>
    </font>
    <font>
      <sz val="8"/>
      <name val="ISOCPEUR"/>
      <family val="2"/>
      <charset val="238"/>
    </font>
    <font>
      <u/>
      <sz val="8"/>
      <name val="ISOCPEUR"/>
      <family val="2"/>
      <charset val="238"/>
    </font>
    <font>
      <b/>
      <sz val="8"/>
      <name val="ISOCPEUR"/>
      <family val="2"/>
      <charset val="238"/>
    </font>
    <font>
      <b/>
      <sz val="9"/>
      <color indexed="12"/>
      <name val="ISOCPEUR"/>
      <family val="2"/>
      <charset val="238"/>
    </font>
    <font>
      <sz val="9"/>
      <color indexed="12"/>
      <name val="ISOCPEUR"/>
      <family val="2"/>
      <charset val="238"/>
    </font>
    <font>
      <sz val="9"/>
      <color indexed="23"/>
      <name val="ISOCPEUR"/>
      <family val="2"/>
      <charset val="238"/>
    </font>
    <font>
      <b/>
      <sz val="9"/>
      <color indexed="10"/>
      <name val="ISOCPEUR"/>
      <family val="2"/>
      <charset val="238"/>
    </font>
    <font>
      <b/>
      <i/>
      <sz val="7.5"/>
      <name val="ISOCPEUR"/>
      <family val="2"/>
      <charset val="238"/>
    </font>
    <font>
      <sz val="7.5"/>
      <name val="ISOCPEUR"/>
      <family val="2"/>
      <charset val="238"/>
    </font>
    <font>
      <sz val="10"/>
      <name val="ISOCPEUR"/>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9">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xf numFmtId="0" fontId="10" fillId="0" borderId="0"/>
    <xf numFmtId="0" fontId="6" fillId="0" borderId="0"/>
    <xf numFmtId="0" fontId="7" fillId="0" borderId="0"/>
    <xf numFmtId="0" fontId="10" fillId="0" borderId="0"/>
    <xf numFmtId="0" fontId="6" fillId="0" borderId="0"/>
    <xf numFmtId="0" fontId="7" fillId="0" borderId="0"/>
    <xf numFmtId="0" fontId="4" fillId="0" borderId="0"/>
    <xf numFmtId="0" fontId="6" fillId="0" borderId="0"/>
    <xf numFmtId="0" fontId="12" fillId="0" borderId="0"/>
    <xf numFmtId="0" fontId="3" fillId="0" borderId="0"/>
    <xf numFmtId="0" fontId="6" fillId="0" borderId="0"/>
    <xf numFmtId="164" fontId="6" fillId="0" borderId="0" applyFont="0" applyFill="0" applyBorder="0" applyAlignment="0" applyProtection="0"/>
    <xf numFmtId="0" fontId="6" fillId="0" borderId="0"/>
    <xf numFmtId="0" fontId="6" fillId="0" borderId="0" applyNumberFormat="0" applyFont="0" applyFill="0" applyAlignment="0" applyProtection="0"/>
    <xf numFmtId="0" fontId="6" fillId="0" borderId="0" applyNumberFormat="0" applyFont="0" applyFill="0" applyAlignment="0" applyProtection="0"/>
    <xf numFmtId="0" fontId="11" fillId="0" borderId="0">
      <alignment wrapText="1"/>
    </xf>
    <xf numFmtId="0" fontId="6" fillId="0" borderId="0"/>
    <xf numFmtId="0" fontId="3" fillId="0" borderId="0"/>
    <xf numFmtId="165" fontId="13" fillId="0" borderId="0" applyFont="0" applyFill="0" applyBorder="0" applyAlignment="0" applyProtection="0"/>
    <xf numFmtId="0" fontId="6" fillId="0" borderId="0"/>
    <xf numFmtId="4" fontId="14" fillId="0" borderId="0">
      <alignment vertical="justify"/>
    </xf>
    <xf numFmtId="0" fontId="6" fillId="0" borderId="0"/>
    <xf numFmtId="0" fontId="6" fillId="0" borderId="0" applyNumberFormat="0" applyFont="0" applyFill="0" applyAlignment="0" applyProtection="0"/>
    <xf numFmtId="0" fontId="6" fillId="0" borderId="0" applyBorder="0">
      <alignment horizontal="left" wrapText="1" indent="1"/>
      <protection locked="0"/>
    </xf>
    <xf numFmtId="0" fontId="15" fillId="0" borderId="0"/>
    <xf numFmtId="0" fontId="2" fillId="0" borderId="0"/>
    <xf numFmtId="164" fontId="6"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221">
    <xf numFmtId="0" fontId="0" fillId="0" borderId="0" xfId="0"/>
    <xf numFmtId="0" fontId="16" fillId="0" borderId="0" xfId="42" applyFont="1" applyAlignment="1">
      <alignment horizontal="left"/>
    </xf>
    <xf numFmtId="0" fontId="16" fillId="0" borderId="0" xfId="42" applyFont="1"/>
    <xf numFmtId="2" fontId="17" fillId="0" borderId="0" xfId="42" applyNumberFormat="1" applyFont="1" applyAlignment="1">
      <alignment horizontal="center"/>
    </xf>
    <xf numFmtId="4" fontId="16" fillId="0" borderId="0" xfId="42" applyNumberFormat="1" applyFont="1" applyAlignment="1">
      <alignment horizontal="right"/>
    </xf>
    <xf numFmtId="4" fontId="16" fillId="0" borderId="0" xfId="42" applyNumberFormat="1" applyFont="1"/>
    <xf numFmtId="49" fontId="18" fillId="0" borderId="0" xfId="0" applyNumberFormat="1" applyFont="1"/>
    <xf numFmtId="49" fontId="16" fillId="0" borderId="0" xfId="0" applyNumberFormat="1" applyFont="1" applyAlignment="1">
      <alignment vertical="center"/>
    </xf>
    <xf numFmtId="49" fontId="16" fillId="0" borderId="0" xfId="0" applyNumberFormat="1" applyFont="1" applyAlignment="1">
      <alignment horizontal="left" vertical="center"/>
    </xf>
    <xf numFmtId="2" fontId="17" fillId="0" borderId="0" xfId="0" applyNumberFormat="1" applyFont="1" applyAlignment="1">
      <alignment horizontal="center" vertical="center"/>
    </xf>
    <xf numFmtId="4" fontId="16" fillId="0" borderId="0" xfId="0" applyNumberFormat="1" applyFont="1" applyAlignment="1">
      <alignment horizontal="right"/>
    </xf>
    <xf numFmtId="4" fontId="16" fillId="0" borderId="0" xfId="0" applyNumberFormat="1" applyFont="1" applyAlignment="1">
      <alignment vertical="center"/>
    </xf>
    <xf numFmtId="0" fontId="22" fillId="0" borderId="0" xfId="42" applyFont="1"/>
    <xf numFmtId="2" fontId="23" fillId="0" borderId="0" xfId="42" applyNumberFormat="1" applyFont="1" applyAlignment="1">
      <alignment horizontal="center"/>
    </xf>
    <xf numFmtId="0" fontId="24" fillId="0" borderId="0" xfId="42" applyFont="1" applyAlignment="1">
      <alignment horizontal="left"/>
    </xf>
    <xf numFmtId="0" fontId="24" fillId="0" borderId="0" xfId="42" applyFont="1"/>
    <xf numFmtId="0" fontId="25" fillId="0" borderId="0" xfId="42" applyFont="1"/>
    <xf numFmtId="0" fontId="25" fillId="0" borderId="0" xfId="42" applyFont="1" applyAlignment="1">
      <alignment horizontal="left"/>
    </xf>
    <xf numFmtId="0" fontId="25" fillId="0" borderId="3" xfId="42" applyFont="1" applyBorder="1" applyAlignment="1">
      <alignment horizontal="right" vertical="top" wrapText="1"/>
    </xf>
    <xf numFmtId="0" fontId="25" fillId="0" borderId="0" xfId="42" applyFont="1" applyAlignment="1">
      <alignment horizontal="right" vertical="top" wrapText="1"/>
    </xf>
    <xf numFmtId="0" fontId="22" fillId="0" borderId="0" xfId="42" applyFont="1" applyAlignment="1">
      <alignment horizontal="right" vertical="top" wrapText="1"/>
    </xf>
    <xf numFmtId="0" fontId="16" fillId="0" borderId="0" xfId="56" applyFont="1"/>
    <xf numFmtId="2" fontId="34" fillId="0" borderId="0" xfId="42" applyNumberFormat="1" applyFont="1" applyAlignment="1">
      <alignment horizontal="center" vertical="top" wrapText="1"/>
    </xf>
    <xf numFmtId="4" fontId="31" fillId="0" borderId="0" xfId="42" applyNumberFormat="1" applyFont="1" applyAlignment="1">
      <alignment horizontal="right" wrapText="1"/>
    </xf>
    <xf numFmtId="4" fontId="31" fillId="0" borderId="0" xfId="42" applyNumberFormat="1" applyFont="1" applyAlignment="1">
      <alignment horizontal="left" vertical="top" wrapText="1"/>
    </xf>
    <xf numFmtId="0" fontId="31" fillId="0" borderId="0" xfId="42" applyFont="1" applyAlignment="1">
      <alignment horizontal="left" vertical="top" wrapText="1"/>
    </xf>
    <xf numFmtId="0" fontId="31" fillId="0" borderId="0" xfId="42" applyFont="1" applyAlignment="1">
      <alignment horizontal="right" vertical="top" wrapText="1"/>
    </xf>
    <xf numFmtId="49" fontId="35" fillId="0" borderId="0" xfId="0" applyNumberFormat="1" applyFont="1" applyAlignment="1">
      <alignment horizontal="left" vertical="center"/>
    </xf>
    <xf numFmtId="0" fontId="35" fillId="0" borderId="0" xfId="0" applyFont="1" applyAlignment="1">
      <alignment vertical="top" wrapText="1"/>
    </xf>
    <xf numFmtId="0" fontId="35" fillId="0" borderId="0" xfId="0" applyFont="1" applyAlignment="1">
      <alignment horizontal="right"/>
    </xf>
    <xf numFmtId="2" fontId="17" fillId="0" borderId="0" xfId="0" applyNumberFormat="1" applyFont="1" applyAlignment="1">
      <alignment horizontal="center" wrapText="1"/>
    </xf>
    <xf numFmtId="4" fontId="35" fillId="0" borderId="0" xfId="0" applyNumberFormat="1" applyFont="1" applyAlignment="1">
      <alignment horizontal="right"/>
    </xf>
    <xf numFmtId="49" fontId="36" fillId="0" borderId="0" xfId="0" applyNumberFormat="1" applyFont="1" applyAlignment="1">
      <alignment vertical="center"/>
    </xf>
    <xf numFmtId="49" fontId="37" fillId="0" borderId="0" xfId="0" applyNumberFormat="1" applyFont="1" applyAlignment="1">
      <alignment horizontal="center" vertical="center" wrapText="1"/>
    </xf>
    <xf numFmtId="49" fontId="38" fillId="2" borderId="8" xfId="0" applyNumberFormat="1" applyFont="1" applyFill="1" applyBorder="1" applyAlignment="1">
      <alignment horizontal="left" vertical="center"/>
    </xf>
    <xf numFmtId="49" fontId="38" fillId="2" borderId="1" xfId="0" applyNumberFormat="1" applyFont="1" applyFill="1" applyBorder="1" applyAlignment="1">
      <alignment vertical="top"/>
    </xf>
    <xf numFmtId="0" fontId="38" fillId="2" borderId="1" xfId="0" applyFont="1" applyFill="1" applyBorder="1" applyAlignment="1">
      <alignment horizontal="right"/>
    </xf>
    <xf numFmtId="2" fontId="39" fillId="2" borderId="1" xfId="0" applyNumberFormat="1" applyFont="1" applyFill="1" applyBorder="1" applyAlignment="1">
      <alignment horizontal="center" wrapText="1"/>
    </xf>
    <xf numFmtId="4" fontId="38" fillId="2" borderId="1" xfId="0" applyNumberFormat="1" applyFont="1" applyFill="1" applyBorder="1" applyAlignment="1">
      <alignment horizontal="right"/>
    </xf>
    <xf numFmtId="4" fontId="40" fillId="2" borderId="9" xfId="0" applyNumberFormat="1" applyFont="1" applyFill="1" applyBorder="1" applyAlignment="1">
      <alignment horizontal="right" vertical="center"/>
    </xf>
    <xf numFmtId="49" fontId="35" fillId="0" borderId="0" xfId="0" applyNumberFormat="1" applyFont="1" applyAlignment="1">
      <alignment vertical="top"/>
    </xf>
    <xf numFmtId="4" fontId="38" fillId="0" borderId="0" xfId="0" applyNumberFormat="1" applyFont="1" applyAlignment="1">
      <alignment horizontal="right"/>
    </xf>
    <xf numFmtId="0" fontId="41" fillId="0" borderId="0" xfId="0" applyFont="1" applyAlignment="1">
      <alignment horizontal="left" vertical="center"/>
    </xf>
    <xf numFmtId="0" fontId="41" fillId="0" borderId="0" xfId="0" applyFont="1" applyAlignment="1">
      <alignment horizontal="left"/>
    </xf>
    <xf numFmtId="2" fontId="43" fillId="0" borderId="0" xfId="0" applyNumberFormat="1" applyFont="1" applyAlignment="1">
      <alignment horizontal="left" wrapText="1"/>
    </xf>
    <xf numFmtId="4" fontId="41" fillId="0" borderId="0" xfId="0" applyNumberFormat="1" applyFont="1" applyAlignment="1">
      <alignment horizontal="right"/>
    </xf>
    <xf numFmtId="49" fontId="41" fillId="0" borderId="0" xfId="0" applyNumberFormat="1" applyFont="1" applyAlignment="1">
      <alignment horizontal="left" vertical="center"/>
    </xf>
    <xf numFmtId="49" fontId="41" fillId="0" borderId="0" xfId="0" applyNumberFormat="1" applyFont="1" applyAlignment="1">
      <alignment vertical="top"/>
    </xf>
    <xf numFmtId="0" fontId="41" fillId="0" borderId="0" xfId="0" applyFont="1" applyAlignment="1">
      <alignment horizontal="right"/>
    </xf>
    <xf numFmtId="2" fontId="43" fillId="0" borderId="0" xfId="0" applyNumberFormat="1" applyFont="1" applyAlignment="1">
      <alignment horizontal="center" wrapText="1"/>
    </xf>
    <xf numFmtId="4" fontId="40" fillId="0" borderId="0" xfId="0" applyNumberFormat="1" applyFont="1" applyAlignment="1">
      <alignment horizontal="right" vertical="center"/>
    </xf>
    <xf numFmtId="4" fontId="38" fillId="2" borderId="9" xfId="0" applyNumberFormat="1" applyFont="1" applyFill="1" applyBorder="1" applyAlignment="1">
      <alignment horizontal="right" vertical="center"/>
    </xf>
    <xf numFmtId="4" fontId="35" fillId="0" borderId="4" xfId="0" applyNumberFormat="1" applyFont="1" applyBorder="1" applyAlignment="1">
      <alignment horizontal="right"/>
    </xf>
    <xf numFmtId="4" fontId="41" fillId="0" borderId="4" xfId="0" applyNumberFormat="1" applyFont="1" applyBorder="1" applyAlignment="1">
      <alignment horizontal="right" vertical="center"/>
    </xf>
    <xf numFmtId="49" fontId="38" fillId="0" borderId="0" xfId="0" applyNumberFormat="1" applyFont="1" applyAlignment="1">
      <alignment horizontal="justify" vertical="top" wrapText="1"/>
    </xf>
    <xf numFmtId="4" fontId="38" fillId="0" borderId="2" xfId="0" applyNumberFormat="1" applyFont="1" applyBorder="1" applyAlignment="1">
      <alignment horizontal="right" vertical="center"/>
    </xf>
    <xf numFmtId="4" fontId="16" fillId="0" borderId="0" xfId="0" applyNumberFormat="1" applyFont="1" applyAlignment="1">
      <alignment horizontal="right" vertical="center"/>
    </xf>
    <xf numFmtId="49" fontId="35" fillId="0" borderId="0" xfId="0" applyNumberFormat="1" applyFont="1" applyAlignment="1">
      <alignment horizontal="left" vertical="top"/>
    </xf>
    <xf numFmtId="49" fontId="16" fillId="0" borderId="0" xfId="0" applyNumberFormat="1" applyFont="1" applyAlignment="1">
      <alignment horizontal="justify" vertical="top" wrapText="1"/>
    </xf>
    <xf numFmtId="49" fontId="16" fillId="0" borderId="0" xfId="0" applyNumberFormat="1" applyFont="1" applyAlignment="1">
      <alignment horizontal="center"/>
    </xf>
    <xf numFmtId="4" fontId="18" fillId="0" borderId="0" xfId="0" applyNumberFormat="1" applyFont="1" applyAlignment="1">
      <alignment horizontal="right"/>
    </xf>
    <xf numFmtId="4" fontId="18" fillId="0" borderId="0" xfId="0" applyNumberFormat="1" applyFont="1"/>
    <xf numFmtId="0" fontId="16" fillId="0" borderId="0" xfId="0" applyFont="1"/>
    <xf numFmtId="0" fontId="27" fillId="0" borderId="0" xfId="0" applyFont="1" applyAlignment="1">
      <alignment horizontal="justify" vertical="top" wrapText="1"/>
    </xf>
    <xf numFmtId="0" fontId="44" fillId="0" borderId="0" xfId="0" applyFont="1" applyAlignment="1">
      <alignment vertical="top"/>
    </xf>
    <xf numFmtId="0" fontId="41" fillId="0" borderId="0" xfId="0" applyFont="1" applyAlignment="1">
      <alignment vertical="top"/>
    </xf>
    <xf numFmtId="0" fontId="41" fillId="0" borderId="0" xfId="0" applyFont="1" applyAlignment="1">
      <alignment horizontal="justify" vertical="center" wrapText="1"/>
    </xf>
    <xf numFmtId="0" fontId="18" fillId="0" borderId="0" xfId="0" applyFont="1"/>
    <xf numFmtId="4" fontId="45" fillId="0" borderId="0" xfId="0" applyNumberFormat="1" applyFont="1"/>
    <xf numFmtId="0" fontId="45" fillId="0" borderId="0" xfId="0" applyFont="1"/>
    <xf numFmtId="4" fontId="36" fillId="0" borderId="0" xfId="0" applyNumberFormat="1" applyFont="1"/>
    <xf numFmtId="49" fontId="35" fillId="0" borderId="0" xfId="0" applyNumberFormat="1" applyFont="1" applyAlignment="1">
      <alignment vertical="center"/>
    </xf>
    <xf numFmtId="49" fontId="18" fillId="0" borderId="0" xfId="0" applyNumberFormat="1" applyFont="1" applyAlignment="1">
      <alignment vertical="center"/>
    </xf>
    <xf numFmtId="49" fontId="42" fillId="0" borderId="0" xfId="0" applyNumberFormat="1" applyFont="1" applyAlignment="1">
      <alignment vertical="center"/>
    </xf>
    <xf numFmtId="0" fontId="46" fillId="2" borderId="2" xfId="0" applyFont="1" applyFill="1" applyBorder="1" applyAlignment="1">
      <alignment vertical="top"/>
    </xf>
    <xf numFmtId="0" fontId="38" fillId="2" borderId="2" xfId="0" applyFont="1" applyFill="1" applyBorder="1" applyAlignment="1">
      <alignment horizontal="justify" vertical="top" wrapText="1"/>
    </xf>
    <xf numFmtId="4" fontId="38" fillId="2" borderId="2" xfId="0" applyNumberFormat="1" applyFont="1" applyFill="1" applyBorder="1" applyAlignment="1">
      <alignment horizontal="center"/>
    </xf>
    <xf numFmtId="2" fontId="38" fillId="2" borderId="2" xfId="0" applyNumberFormat="1" applyFont="1" applyFill="1" applyBorder="1" applyAlignment="1">
      <alignment horizontal="center"/>
    </xf>
    <xf numFmtId="0" fontId="40" fillId="2" borderId="2" xfId="0" applyFont="1" applyFill="1" applyBorder="1" applyAlignment="1">
      <alignment horizontal="center"/>
    </xf>
    <xf numFmtId="0" fontId="38" fillId="2" borderId="2" xfId="0" applyFont="1" applyFill="1" applyBorder="1" applyAlignment="1">
      <alignment horizontal="center"/>
    </xf>
    <xf numFmtId="0" fontId="47" fillId="0" borderId="0" xfId="0" applyFont="1"/>
    <xf numFmtId="0" fontId="48" fillId="0" borderId="0" xfId="0" applyFont="1"/>
    <xf numFmtId="49" fontId="35" fillId="0" borderId="0" xfId="0" applyNumberFormat="1" applyFont="1" applyAlignment="1">
      <alignment horizontal="justify" vertical="top"/>
    </xf>
    <xf numFmtId="49" fontId="27" fillId="0" borderId="0" xfId="0" applyNumberFormat="1" applyFont="1" applyAlignment="1" applyProtection="1">
      <alignment horizontal="center" wrapText="1"/>
      <protection locked="0"/>
    </xf>
    <xf numFmtId="2" fontId="27" fillId="0" borderId="0" xfId="0" applyNumberFormat="1" applyFont="1" applyAlignment="1" applyProtection="1">
      <alignment horizontal="center" vertical="top" wrapText="1"/>
      <protection locked="0"/>
    </xf>
    <xf numFmtId="49" fontId="22" fillId="0" borderId="0" xfId="0" applyNumberFormat="1" applyFont="1" applyAlignment="1" applyProtection="1">
      <alignment horizontal="center" vertical="top" wrapText="1"/>
      <protection locked="0"/>
    </xf>
    <xf numFmtId="49" fontId="27" fillId="0" borderId="0" xfId="0" applyNumberFormat="1" applyFont="1" applyAlignment="1" applyProtection="1">
      <alignment horizontal="center" vertical="top" wrapText="1"/>
      <protection locked="0"/>
    </xf>
    <xf numFmtId="4" fontId="41" fillId="0" borderId="0" xfId="0" applyNumberFormat="1" applyFont="1" applyAlignment="1">
      <alignment vertical="center"/>
    </xf>
    <xf numFmtId="0" fontId="41" fillId="0" borderId="0" xfId="0" applyFont="1"/>
    <xf numFmtId="49" fontId="49" fillId="0" borderId="0" xfId="0" applyNumberFormat="1" applyFont="1" applyAlignment="1">
      <alignment vertical="top"/>
    </xf>
    <xf numFmtId="49" fontId="49" fillId="0" borderId="0" xfId="0" applyNumberFormat="1" applyFont="1" applyAlignment="1">
      <alignment horizontal="justify" vertical="top"/>
    </xf>
    <xf numFmtId="49" fontId="50" fillId="0" borderId="0" xfId="0" applyNumberFormat="1" applyFont="1" applyAlignment="1" applyProtection="1">
      <alignment horizontal="center" wrapText="1"/>
      <protection locked="0"/>
    </xf>
    <xf numFmtId="2" fontId="50" fillId="0" borderId="0" xfId="0" applyNumberFormat="1" applyFont="1" applyAlignment="1" applyProtection="1">
      <alignment horizontal="center" vertical="top" wrapText="1"/>
      <protection locked="0"/>
    </xf>
    <xf numFmtId="49" fontId="25" fillId="0" borderId="0" xfId="0" applyNumberFormat="1" applyFont="1" applyAlignment="1" applyProtection="1">
      <alignment horizontal="center" vertical="top" wrapText="1"/>
      <protection locked="0"/>
    </xf>
    <xf numFmtId="49" fontId="50" fillId="0" borderId="0" xfId="0" applyNumberFormat="1" applyFont="1" applyAlignment="1" applyProtection="1">
      <alignment horizontal="center" vertical="top" wrapText="1"/>
      <protection locked="0"/>
    </xf>
    <xf numFmtId="0" fontId="42" fillId="0" borderId="0" xfId="0" applyFont="1"/>
    <xf numFmtId="0" fontId="35" fillId="0" borderId="0" xfId="0" applyFont="1" applyAlignment="1">
      <alignment horizontal="justify" vertical="top" wrapText="1"/>
    </xf>
    <xf numFmtId="0" fontId="20" fillId="0" borderId="0" xfId="8" applyFont="1" applyAlignment="1">
      <alignment horizontal="center" wrapText="1"/>
    </xf>
    <xf numFmtId="49" fontId="16" fillId="0" borderId="0" xfId="0" applyNumberFormat="1" applyFont="1" applyAlignment="1">
      <alignment vertical="top"/>
    </xf>
    <xf numFmtId="0" fontId="16" fillId="0" borderId="0" xfId="0" applyFont="1" applyAlignment="1">
      <alignment horizontal="left" vertical="top" wrapText="1"/>
    </xf>
    <xf numFmtId="4" fontId="35" fillId="0" borderId="0" xfId="0" applyNumberFormat="1" applyFont="1" applyAlignment="1">
      <alignment horizontal="center"/>
    </xf>
    <xf numFmtId="2" fontId="16" fillId="0" borderId="0" xfId="0" applyNumberFormat="1" applyFont="1" applyAlignment="1">
      <alignment horizontal="center" wrapText="1"/>
    </xf>
    <xf numFmtId="4" fontId="16" fillId="0" borderId="0" xfId="0" applyNumberFormat="1" applyFont="1" applyAlignment="1" applyProtection="1">
      <alignment horizontal="center"/>
      <protection locked="0"/>
    </xf>
    <xf numFmtId="4" fontId="49" fillId="0" borderId="0" xfId="0" applyNumberFormat="1" applyFont="1" applyAlignment="1">
      <alignment horizontal="center"/>
    </xf>
    <xf numFmtId="49" fontId="24" fillId="0" borderId="0" xfId="0" applyNumberFormat="1" applyFont="1" applyAlignment="1">
      <alignment horizontal="left" vertical="top"/>
    </xf>
    <xf numFmtId="49" fontId="24" fillId="0" borderId="0" xfId="0" applyNumberFormat="1" applyFont="1" applyAlignment="1">
      <alignment horizontal="center"/>
    </xf>
    <xf numFmtId="2" fontId="16" fillId="0" borderId="0" xfId="0" applyNumberFormat="1" applyFont="1" applyAlignment="1">
      <alignment horizontal="center"/>
    </xf>
    <xf numFmtId="49" fontId="16" fillId="0" borderId="0" xfId="0" applyNumberFormat="1" applyFont="1" applyAlignment="1">
      <alignment horizontal="left" vertical="top" wrapText="1"/>
    </xf>
    <xf numFmtId="49" fontId="24" fillId="0" borderId="0" xfId="0" applyNumberFormat="1" applyFont="1" applyAlignment="1">
      <alignment horizontal="left" vertical="top" wrapText="1"/>
    </xf>
    <xf numFmtId="2" fontId="24" fillId="0" borderId="0" xfId="0" applyNumberFormat="1" applyFont="1" applyAlignment="1">
      <alignment horizontal="center"/>
    </xf>
    <xf numFmtId="4" fontId="24" fillId="0" borderId="0" xfId="0" applyNumberFormat="1" applyFont="1" applyAlignment="1">
      <alignment horizontal="center"/>
    </xf>
    <xf numFmtId="49" fontId="36" fillId="0" borderId="0" xfId="0" applyNumberFormat="1" applyFont="1" applyAlignment="1" applyProtection="1">
      <alignment horizontal="left" vertical="top"/>
      <protection hidden="1"/>
    </xf>
    <xf numFmtId="39" fontId="16" fillId="0" borderId="0" xfId="0" applyNumberFormat="1" applyFont="1" applyAlignment="1">
      <alignment horizontal="justify" vertical="top" wrapText="1"/>
    </xf>
    <xf numFmtId="49" fontId="36" fillId="0" borderId="0" xfId="0" applyNumberFormat="1" applyFont="1" applyAlignment="1">
      <alignment horizontal="center"/>
    </xf>
    <xf numFmtId="4" fontId="36" fillId="0" borderId="0" xfId="0" applyNumberFormat="1" applyFont="1" applyAlignment="1">
      <alignment horizontal="right" wrapText="1"/>
    </xf>
    <xf numFmtId="4" fontId="18" fillId="0" borderId="0" xfId="0" applyNumberFormat="1" applyFont="1" applyAlignment="1">
      <alignment vertical="center"/>
    </xf>
    <xf numFmtId="4" fontId="36" fillId="2" borderId="2" xfId="0" applyNumberFormat="1" applyFont="1" applyFill="1" applyBorder="1" applyAlignment="1">
      <alignment horizontal="center"/>
    </xf>
    <xf numFmtId="4" fontId="18" fillId="0" borderId="0" xfId="0" applyNumberFormat="1" applyFont="1" applyAlignment="1">
      <alignment horizontal="center"/>
    </xf>
    <xf numFmtId="4" fontId="36" fillId="0" borderId="0" xfId="0" applyNumberFormat="1" applyFont="1" applyAlignment="1">
      <alignment horizontal="center"/>
    </xf>
    <xf numFmtId="0" fontId="36" fillId="0" borderId="0" xfId="0" applyFont="1" applyAlignment="1">
      <alignment horizontal="justify" vertical="top"/>
    </xf>
    <xf numFmtId="49" fontId="35" fillId="0" borderId="0" xfId="0" applyNumberFormat="1" applyFont="1" applyAlignment="1">
      <alignment horizontal="center"/>
    </xf>
    <xf numFmtId="2" fontId="52" fillId="0" borderId="0" xfId="0" applyNumberFormat="1" applyFont="1" applyAlignment="1">
      <alignment horizontal="center"/>
    </xf>
    <xf numFmtId="49" fontId="38" fillId="0" borderId="0" xfId="0" applyNumberFormat="1" applyFont="1" applyAlignment="1">
      <alignment vertical="top"/>
    </xf>
    <xf numFmtId="49" fontId="38" fillId="0" borderId="0" xfId="0" applyNumberFormat="1" applyFont="1" applyAlignment="1">
      <alignment horizontal="justify" vertical="top"/>
    </xf>
    <xf numFmtId="2" fontId="17" fillId="0" borderId="0" xfId="0" applyNumberFormat="1" applyFont="1" applyAlignment="1">
      <alignment horizontal="center"/>
    </xf>
    <xf numFmtId="49" fontId="18" fillId="0" borderId="0" xfId="0" applyNumberFormat="1" applyFont="1" applyAlignment="1">
      <alignment horizontal="center" vertical="center"/>
    </xf>
    <xf numFmtId="49" fontId="36" fillId="0" borderId="0" xfId="0" applyNumberFormat="1" applyFont="1" applyAlignment="1">
      <alignment horizontal="center" vertical="center"/>
    </xf>
    <xf numFmtId="49" fontId="16" fillId="0" borderId="0" xfId="0" applyNumberFormat="1" applyFont="1" applyAlignment="1">
      <alignment horizontal="justify" vertical="top"/>
    </xf>
    <xf numFmtId="0" fontId="41" fillId="0" borderId="0" xfId="0" applyFont="1" applyAlignment="1">
      <alignment horizontal="left" vertical="top"/>
    </xf>
    <xf numFmtId="49" fontId="18" fillId="0" borderId="0" xfId="0" applyNumberFormat="1" applyFont="1" applyAlignment="1">
      <alignment horizontal="center"/>
    </xf>
    <xf numFmtId="49" fontId="46" fillId="0" borderId="0" xfId="0" applyNumberFormat="1" applyFont="1" applyAlignment="1">
      <alignment horizontal="justify" vertical="top" wrapText="1"/>
    </xf>
    <xf numFmtId="49" fontId="41" fillId="0" borderId="0" xfId="0" applyNumberFormat="1" applyFont="1"/>
    <xf numFmtId="0" fontId="16" fillId="0" borderId="0" xfId="0" applyFont="1" applyAlignment="1">
      <alignment horizontal="center"/>
    </xf>
    <xf numFmtId="49" fontId="42" fillId="0" borderId="0" xfId="0" applyNumberFormat="1" applyFont="1" applyAlignment="1">
      <alignment horizontal="center"/>
    </xf>
    <xf numFmtId="2" fontId="22" fillId="0" borderId="0" xfId="42" applyNumberFormat="1" applyFont="1" applyAlignment="1">
      <alignment horizontal="left" vertical="top" wrapText="1"/>
    </xf>
    <xf numFmtId="2" fontId="29" fillId="0" borderId="0" xfId="42" applyNumberFormat="1" applyFont="1" applyAlignment="1">
      <alignment horizontal="left" wrapText="1"/>
    </xf>
    <xf numFmtId="0" fontId="32" fillId="0" borderId="0" xfId="0" applyFont="1" applyAlignment="1">
      <alignment horizontal="left" wrapText="1"/>
    </xf>
    <xf numFmtId="0" fontId="54" fillId="0" borderId="0" xfId="49" applyFont="1"/>
    <xf numFmtId="0" fontId="55" fillId="0" borderId="0" xfId="49" applyFont="1" applyAlignment="1">
      <alignment horizontal="left"/>
    </xf>
    <xf numFmtId="0" fontId="54" fillId="0" borderId="0" xfId="49" applyFont="1" applyAlignment="1">
      <alignment horizontal="right"/>
    </xf>
    <xf numFmtId="0" fontId="56" fillId="0" borderId="0" xfId="49" applyFont="1" applyAlignment="1">
      <alignment horizontal="left" vertical="center"/>
    </xf>
    <xf numFmtId="0" fontId="54" fillId="0" borderId="0" xfId="49" applyFont="1" applyAlignment="1">
      <alignment horizontal="justify" vertical="justify" wrapText="1"/>
    </xf>
    <xf numFmtId="0" fontId="18" fillId="0" borderId="0" xfId="49" applyFont="1"/>
    <xf numFmtId="0" fontId="18" fillId="0" borderId="0" xfId="49" applyFont="1" applyAlignment="1">
      <alignment horizontal="right"/>
    </xf>
    <xf numFmtId="0" fontId="18" fillId="0" borderId="0" xfId="49" applyFont="1" applyAlignment="1">
      <alignment horizontal="justify" vertical="justify" wrapText="1"/>
    </xf>
    <xf numFmtId="0" fontId="18" fillId="0" borderId="0" xfId="49" applyFont="1" applyAlignment="1">
      <alignment horizontal="left"/>
    </xf>
    <xf numFmtId="0" fontId="36" fillId="0" borderId="4" xfId="48" applyFont="1" applyBorder="1" applyAlignment="1">
      <alignment horizontal="right"/>
    </xf>
    <xf numFmtId="0" fontId="36" fillId="0" borderId="4" xfId="48" applyFont="1" applyBorder="1"/>
    <xf numFmtId="0" fontId="57" fillId="0" borderId="4" xfId="48" applyFont="1" applyBorder="1"/>
    <xf numFmtId="0" fontId="58" fillId="0" borderId="4" xfId="48" applyFont="1" applyBorder="1"/>
    <xf numFmtId="0" fontId="58" fillId="0" borderId="0" xfId="48" applyFont="1"/>
    <xf numFmtId="0" fontId="18" fillId="0" borderId="0" xfId="48" applyFont="1"/>
    <xf numFmtId="0" fontId="36" fillId="0" borderId="7" xfId="48" applyFont="1" applyBorder="1"/>
    <xf numFmtId="0" fontId="20" fillId="0" borderId="0" xfId="48" applyFont="1"/>
    <xf numFmtId="49" fontId="18" fillId="0" borderId="0" xfId="48" applyNumberFormat="1" applyFont="1" applyAlignment="1">
      <alignment horizontal="right"/>
    </xf>
    <xf numFmtId="0" fontId="18" fillId="0" borderId="0" xfId="48" applyFont="1" applyAlignment="1">
      <alignment horizontal="justify" wrapText="1"/>
    </xf>
    <xf numFmtId="0" fontId="58" fillId="0" borderId="0" xfId="48" applyFont="1" applyAlignment="1">
      <alignment horizontal="center"/>
    </xf>
    <xf numFmtId="7" fontId="58" fillId="0" borderId="0" xfId="48" applyNumberFormat="1" applyFont="1" applyAlignment="1">
      <alignment horizontal="right"/>
    </xf>
    <xf numFmtId="0" fontId="36" fillId="0" borderId="0" xfId="49" applyFont="1" applyAlignment="1">
      <alignment horizontal="left" vertical="center"/>
    </xf>
    <xf numFmtId="0" fontId="59" fillId="0" borderId="0" xfId="49" applyFont="1" applyAlignment="1">
      <alignment horizontal="center"/>
    </xf>
    <xf numFmtId="0" fontId="36" fillId="0" borderId="0" xfId="49" applyFont="1" applyAlignment="1">
      <alignment horizontal="left"/>
    </xf>
    <xf numFmtId="49" fontId="18" fillId="0" borderId="0" xfId="48" applyNumberFormat="1" applyFont="1" applyAlignment="1">
      <alignment horizontal="left"/>
    </xf>
    <xf numFmtId="49" fontId="18" fillId="0" borderId="0" xfId="48" applyNumberFormat="1" applyFont="1" applyAlignment="1">
      <alignment horizontal="center"/>
    </xf>
    <xf numFmtId="0" fontId="60" fillId="0" borderId="0" xfId="49" applyFont="1" applyAlignment="1">
      <alignment horizontal="left" vertical="center"/>
    </xf>
    <xf numFmtId="0" fontId="61" fillId="0" borderId="0" xfId="49" applyFont="1" applyAlignment="1">
      <alignment horizontal="left"/>
    </xf>
    <xf numFmtId="0" fontId="61" fillId="0" borderId="0" xfId="49" applyFont="1" applyAlignment="1">
      <alignment horizontal="right"/>
    </xf>
    <xf numFmtId="0" fontId="61" fillId="0" borderId="0" xfId="49" applyFont="1" applyAlignment="1">
      <alignment horizontal="left" vertical="center"/>
    </xf>
    <xf numFmtId="0" fontId="61" fillId="0" borderId="0" xfId="49" applyFont="1" applyAlignment="1">
      <alignment horizontal="justify" vertical="justify" wrapText="1"/>
    </xf>
    <xf numFmtId="0" fontId="62" fillId="0" borderId="0" xfId="49" applyFont="1"/>
    <xf numFmtId="0" fontId="18" fillId="0" borderId="0" xfId="8" applyFont="1" applyAlignment="1">
      <alignment horizontal="center" wrapText="1"/>
    </xf>
    <xf numFmtId="0" fontId="35" fillId="0" borderId="0" xfId="0" applyFont="1" applyAlignment="1">
      <alignment horizontal="left" vertical="top" wrapText="1"/>
    </xf>
    <xf numFmtId="4" fontId="16" fillId="3" borderId="0" xfId="0" applyNumberFormat="1" applyFont="1" applyFill="1" applyAlignment="1" applyProtection="1">
      <alignment horizontal="center"/>
      <protection locked="0"/>
    </xf>
    <xf numFmtId="4" fontId="16" fillId="0" borderId="0" xfId="0" applyNumberFormat="1" applyFont="1" applyFill="1" applyAlignment="1" applyProtection="1">
      <alignment horizontal="center"/>
      <protection locked="0"/>
    </xf>
    <xf numFmtId="49" fontId="16" fillId="0" borderId="0" xfId="0" applyNumberFormat="1" applyFont="1" applyFill="1" applyAlignment="1">
      <alignment vertical="top"/>
    </xf>
    <xf numFmtId="0" fontId="16" fillId="0" borderId="0" xfId="0" applyFont="1" applyFill="1" applyAlignment="1">
      <alignment horizontal="left" vertical="top" wrapText="1"/>
    </xf>
    <xf numFmtId="49" fontId="16" fillId="0" borderId="0" xfId="0" applyNumberFormat="1" applyFont="1" applyFill="1" applyAlignment="1">
      <alignment horizontal="center"/>
    </xf>
    <xf numFmtId="2" fontId="16" fillId="0" borderId="0" xfId="0" applyNumberFormat="1" applyFont="1" applyFill="1" applyAlignment="1">
      <alignment horizontal="center" wrapText="1"/>
    </xf>
    <xf numFmtId="0" fontId="20" fillId="0" borderId="0" xfId="8" applyFont="1" applyFill="1" applyAlignment="1">
      <alignment horizontal="center" wrapText="1"/>
    </xf>
    <xf numFmtId="49" fontId="35" fillId="0" borderId="0" xfId="0" applyNumberFormat="1" applyFont="1" applyFill="1" applyAlignment="1">
      <alignment vertical="top"/>
    </xf>
    <xf numFmtId="49" fontId="35" fillId="0" borderId="0" xfId="0" applyNumberFormat="1" applyFont="1" applyFill="1" applyAlignment="1">
      <alignment horizontal="justify" vertical="top"/>
    </xf>
    <xf numFmtId="49" fontId="16" fillId="0" borderId="0" xfId="0" applyNumberFormat="1" applyFont="1" applyFill="1" applyAlignment="1">
      <alignment horizontal="justify" vertical="top"/>
    </xf>
    <xf numFmtId="0" fontId="16" fillId="0" borderId="0" xfId="0" quotePrefix="1" applyFont="1" applyFill="1" applyAlignment="1">
      <alignment horizontal="left" vertical="top" wrapText="1"/>
    </xf>
    <xf numFmtId="0" fontId="63" fillId="0" borderId="0" xfId="0" quotePrefix="1" applyFont="1" applyFill="1" applyAlignment="1">
      <alignment horizontal="left" vertical="top" wrapText="1"/>
    </xf>
    <xf numFmtId="49" fontId="63" fillId="0" borderId="0" xfId="0" applyNumberFormat="1" applyFont="1" applyFill="1" applyAlignment="1">
      <alignment horizontal="justify" vertical="top"/>
    </xf>
    <xf numFmtId="2" fontId="16" fillId="0" borderId="0" xfId="0" applyNumberFormat="1" applyFont="1" applyFill="1" applyAlignment="1">
      <alignment horizontal="center"/>
    </xf>
    <xf numFmtId="0" fontId="41" fillId="0" borderId="0" xfId="0" applyNumberFormat="1" applyFont="1" applyAlignment="1">
      <alignment horizontal="left" vertical="top" wrapText="1"/>
    </xf>
    <xf numFmtId="0" fontId="31" fillId="0" borderId="0" xfId="42" applyFont="1" applyAlignment="1">
      <alignment horizontal="right" wrapText="1"/>
    </xf>
    <xf numFmtId="0" fontId="29" fillId="0" borderId="0" xfId="42" applyFont="1" applyAlignment="1">
      <alignment horizontal="left" wrapText="1"/>
    </xf>
    <xf numFmtId="2" fontId="29" fillId="0" borderId="0" xfId="42" applyNumberFormat="1" applyFont="1" applyAlignment="1">
      <alignment horizontal="left" wrapText="1"/>
    </xf>
    <xf numFmtId="0" fontId="32" fillId="0" borderId="0" xfId="0" applyFont="1" applyAlignment="1">
      <alignment horizontal="left" wrapText="1"/>
    </xf>
    <xf numFmtId="0" fontId="31" fillId="0" borderId="0" xfId="42" applyFont="1" applyAlignment="1">
      <alignment horizontal="left" vertical="top" wrapText="1"/>
    </xf>
    <xf numFmtId="0" fontId="31" fillId="0" borderId="0" xfId="42" applyFont="1" applyAlignment="1">
      <alignment horizontal="right" vertical="top" wrapText="1"/>
    </xf>
    <xf numFmtId="0" fontId="27" fillId="0" borderId="0" xfId="42" applyFont="1" applyAlignment="1">
      <alignment horizontal="left" vertical="top" wrapText="1"/>
    </xf>
    <xf numFmtId="2" fontId="22" fillId="0" borderId="0" xfId="42" applyNumberFormat="1" applyFont="1" applyAlignment="1">
      <alignment horizontal="left" vertical="top" wrapText="1"/>
    </xf>
    <xf numFmtId="0" fontId="0" fillId="0" borderId="0" xfId="0" applyAlignment="1">
      <alignment horizontal="left" wrapText="1"/>
    </xf>
    <xf numFmtId="0" fontId="19" fillId="0" borderId="0" xfId="42" applyFont="1" applyAlignment="1">
      <alignment horizontal="center" wrapText="1"/>
    </xf>
    <xf numFmtId="0" fontId="16" fillId="0" borderId="0" xfId="42" applyFont="1" applyAlignment="1">
      <alignment horizontal="center" wrapText="1"/>
    </xf>
    <xf numFmtId="0" fontId="21" fillId="0" borderId="0" xfId="1" applyFont="1" applyAlignment="1" applyProtection="1">
      <alignment horizontal="center" wrapText="1"/>
    </xf>
    <xf numFmtId="0" fontId="21" fillId="0" borderId="0" xfId="47" applyFont="1" applyAlignment="1" applyProtection="1">
      <alignment horizontal="center" wrapText="1"/>
    </xf>
    <xf numFmtId="2" fontId="30" fillId="0" borderId="0" xfId="42" applyNumberFormat="1" applyFont="1" applyAlignment="1">
      <alignment horizontal="left"/>
    </xf>
    <xf numFmtId="0" fontId="29" fillId="0" borderId="0" xfId="42" applyFont="1" applyAlignment="1">
      <alignment horizontal="left" vertical="top" wrapText="1"/>
    </xf>
    <xf numFmtId="0" fontId="27" fillId="2" borderId="5" xfId="42" applyFont="1" applyFill="1" applyBorder="1" applyAlignment="1">
      <alignment horizontal="left" vertical="top" wrapText="1"/>
    </xf>
    <xf numFmtId="0" fontId="27" fillId="2" borderId="2" xfId="42" applyFont="1" applyFill="1" applyBorder="1" applyAlignment="1">
      <alignment horizontal="left" vertical="top" wrapText="1"/>
    </xf>
    <xf numFmtId="0" fontId="27" fillId="2" borderId="6" xfId="42" applyFont="1" applyFill="1" applyBorder="1" applyAlignment="1">
      <alignment horizontal="left" vertical="top" wrapText="1"/>
    </xf>
    <xf numFmtId="2" fontId="28" fillId="0" borderId="7" xfId="0" applyNumberFormat="1" applyFont="1" applyBorder="1" applyAlignment="1">
      <alignment horizontal="left" wrapText="1"/>
    </xf>
    <xf numFmtId="0" fontId="28" fillId="0" borderId="7" xfId="0" applyFont="1" applyBorder="1" applyAlignment="1">
      <alignment horizontal="left" wrapText="1"/>
    </xf>
    <xf numFmtId="2" fontId="53" fillId="0" borderId="0" xfId="42" applyNumberFormat="1" applyFont="1" applyAlignment="1">
      <alignment horizontal="left" vertical="top" wrapText="1"/>
    </xf>
    <xf numFmtId="0" fontId="53" fillId="0" borderId="0" xfId="0" applyFont="1" applyAlignment="1">
      <alignment horizontal="left" vertical="top" wrapText="1"/>
    </xf>
    <xf numFmtId="2" fontId="26" fillId="0" borderId="0" xfId="0" applyNumberFormat="1" applyFont="1" applyAlignment="1">
      <alignment horizontal="left" vertical="top" wrapText="1"/>
    </xf>
    <xf numFmtId="0" fontId="26" fillId="0" borderId="0" xfId="0" applyFont="1" applyAlignment="1">
      <alignment horizontal="left" vertical="top" wrapText="1"/>
    </xf>
    <xf numFmtId="0" fontId="16" fillId="0" borderId="0" xfId="0" applyFont="1" applyAlignment="1">
      <alignment horizontal="left" vertical="top"/>
    </xf>
    <xf numFmtId="0" fontId="30" fillId="0" borderId="0" xfId="0" applyFont="1" applyAlignment="1">
      <alignment vertical="center" wrapText="1"/>
    </xf>
    <xf numFmtId="0" fontId="31" fillId="0" borderId="0" xfId="0" applyFont="1" applyAlignment="1"/>
    <xf numFmtId="0" fontId="18" fillId="0" borderId="0" xfId="42" applyFont="1" applyAlignment="1">
      <alignment horizontal="left" vertical="top" wrapText="1"/>
    </xf>
    <xf numFmtId="0" fontId="30" fillId="0" borderId="0" xfId="42" applyFont="1" applyAlignment="1">
      <alignment horizontal="left" vertical="top" wrapText="1"/>
    </xf>
    <xf numFmtId="49" fontId="35" fillId="0" borderId="0" xfId="0" applyNumberFormat="1" applyFont="1" applyAlignment="1">
      <alignment vertical="top" wrapText="1"/>
    </xf>
    <xf numFmtId="0" fontId="16" fillId="0" borderId="0" xfId="0" applyFont="1" applyAlignment="1">
      <alignment wrapText="1"/>
    </xf>
    <xf numFmtId="0" fontId="33" fillId="0" borderId="0" xfId="0" applyFont="1" applyAlignment="1">
      <alignment horizontal="left" vertical="top" wrapText="1"/>
    </xf>
    <xf numFmtId="0" fontId="46" fillId="2" borderId="2" xfId="0" applyFont="1" applyFill="1" applyBorder="1" applyAlignment="1">
      <alignment horizontal="left" vertical="top" wrapText="1"/>
    </xf>
    <xf numFmtId="0" fontId="16" fillId="2" borderId="2" xfId="0" applyFont="1" applyFill="1" applyBorder="1" applyAlignment="1">
      <alignment horizontal="left" vertical="top" wrapText="1"/>
    </xf>
    <xf numFmtId="0" fontId="0" fillId="0" borderId="2" xfId="0" applyBorder="1" applyAlignment="1">
      <alignment horizontal="left" vertical="top" wrapText="1"/>
    </xf>
  </cellXfs>
  <cellStyles count="79">
    <cellStyle name="Default_Uvuceni" xfId="72"/>
    <cellStyle name="Hiperveza" xfId="1" builtinId="8"/>
    <cellStyle name="Hiperveza 10" xfId="2"/>
    <cellStyle name="Hiperveza 10 2" xfId="3"/>
    <cellStyle name="Hiperveza 2" xfId="4"/>
    <cellStyle name="Hiperveza 2 2" xfId="5"/>
    <cellStyle name="Hiperveza 3" xfId="6"/>
    <cellStyle name="Hiperveza_građ. dil A 2" xfId="47"/>
    <cellStyle name="Normal 10 17" xfId="48"/>
    <cellStyle name="Normal 14" xfId="70"/>
    <cellStyle name="Normal 19 2" xfId="66"/>
    <cellStyle name="Normal 2" xfId="54"/>
    <cellStyle name="Normal 2 2" xfId="68"/>
    <cellStyle name="Normal 21" xfId="63"/>
    <cellStyle name="Normal 5 4" xfId="76"/>
    <cellStyle name="Normal 6" xfId="71"/>
    <cellStyle name="Normal__Vrtić VT_TROŠKOVNIK ZA I FAZU IZVOĐENJA" xfId="7"/>
    <cellStyle name="Normal_VLAšKA 69-A,B,C,D (2) 2 2" xfId="49"/>
    <cellStyle name="Normal1" xfId="69"/>
    <cellStyle name="Normalno" xfId="0" builtinId="0"/>
    <cellStyle name="Normalno 10 2" xfId="61"/>
    <cellStyle name="Normalno 11 2" xfId="59"/>
    <cellStyle name="Normalno 15" xfId="50"/>
    <cellStyle name="Normalno 15 3" xfId="52"/>
    <cellStyle name="Normalno 16" xfId="51"/>
    <cellStyle name="Normalno 2" xfId="55"/>
    <cellStyle name="Normalno 2 2" xfId="56"/>
    <cellStyle name="Normalno 3" xfId="57"/>
    <cellStyle name="Normalno 3 2" xfId="62"/>
    <cellStyle name="Normalno 4" xfId="64"/>
    <cellStyle name="Normalno 5" xfId="73"/>
    <cellStyle name="Normalno 5 4" xfId="65"/>
    <cellStyle name="Normalno 6" xfId="77"/>
    <cellStyle name="Obično 10" xfId="8"/>
    <cellStyle name="Obično 10 2" xfId="9"/>
    <cellStyle name="Obično 11" xfId="10"/>
    <cellStyle name="Obično 11 2" xfId="11"/>
    <cellStyle name="Obično 11 3" xfId="12"/>
    <cellStyle name="Obično 12" xfId="13"/>
    <cellStyle name="Obično 12 2" xfId="14"/>
    <cellStyle name="Obično 12 3" xfId="15"/>
    <cellStyle name="Obično 13" xfId="16"/>
    <cellStyle name="Obično 13 2" xfId="17"/>
    <cellStyle name="Obično 13 3" xfId="18"/>
    <cellStyle name="Obično 14" xfId="19"/>
    <cellStyle name="Obično 14 2" xfId="20"/>
    <cellStyle name="Obično 14 3" xfId="21"/>
    <cellStyle name="Obično 16 3" xfId="53"/>
    <cellStyle name="Obično 18" xfId="22"/>
    <cellStyle name="Obično 18 2" xfId="23"/>
    <cellStyle name="Obično 19" xfId="24"/>
    <cellStyle name="Obično 2" xfId="25"/>
    <cellStyle name="Obično 2 2" xfId="26"/>
    <cellStyle name="Obično 2 3" xfId="27"/>
    <cellStyle name="Obično 20" xfId="28"/>
    <cellStyle name="Obično 21" xfId="29"/>
    <cellStyle name="Obično 21 2" xfId="58"/>
    <cellStyle name="Obično 21 3" xfId="74"/>
    <cellStyle name="Obično 3" xfId="30"/>
    <cellStyle name="Obično 3 2" xfId="31"/>
    <cellStyle name="Obično 4" xfId="32"/>
    <cellStyle name="Obično 4 2" xfId="33"/>
    <cellStyle name="Obično 5" xfId="34"/>
    <cellStyle name="Obično 5 2" xfId="35"/>
    <cellStyle name="Obično 6" xfId="36"/>
    <cellStyle name="Obično 6 2" xfId="37"/>
    <cellStyle name="Obično 7" xfId="38"/>
    <cellStyle name="Obično 7 2" xfId="39"/>
    <cellStyle name="Obično 9" xfId="40"/>
    <cellStyle name="Obično 9 2" xfId="41"/>
    <cellStyle name="Obično_građ. dil A" xfId="42"/>
    <cellStyle name="Postotak 2" xfId="43"/>
    <cellStyle name="Postotak 2 2" xfId="44"/>
    <cellStyle name="Valuta 2" xfId="45"/>
    <cellStyle name="Valuta 2 2" xfId="46"/>
    <cellStyle name="Valuta 3" xfId="78"/>
    <cellStyle name="Zarez 2" xfId="67"/>
    <cellStyle name="Zarez 3" xfId="75"/>
    <cellStyle name="Zarez 6"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733425</xdr:colOff>
      <xdr:row>0</xdr:row>
      <xdr:rowOff>0</xdr:rowOff>
    </xdr:to>
    <xdr:sp macro="" textlink="">
      <xdr:nvSpPr>
        <xdr:cNvPr id="2" name="Text Box 17">
          <a:extLst>
            <a:ext uri="{FF2B5EF4-FFF2-40B4-BE49-F238E27FC236}">
              <a16:creationId xmlns:a16="http://schemas.microsoft.com/office/drawing/2014/main" xmlns="" id="{B7A3DCB3-AA45-43D9-B878-CC97EB244D9D}"/>
            </a:ext>
          </a:extLst>
        </xdr:cNvPr>
        <xdr:cNvSpPr txBox="1">
          <a:spLocks noChangeArrowheads="1"/>
        </xdr:cNvSpPr>
      </xdr:nvSpPr>
      <xdr:spPr bwMode="auto">
        <a:xfrm>
          <a:off x="66675" y="0"/>
          <a:ext cx="1162050" cy="0"/>
        </a:xfrm>
        <a:prstGeom prst="rect">
          <a:avLst/>
        </a:prstGeom>
        <a:noFill/>
        <a:ln w="9525">
          <a:noFill/>
          <a:miter lim="800000"/>
          <a:headEnd/>
          <a:tailEnd/>
        </a:ln>
      </xdr:spPr>
    </xdr:sp>
    <xdr:clientData/>
  </xdr:twoCellAnchor>
  <xdr:twoCellAnchor>
    <xdr:from>
      <xdr:col>2</xdr:col>
      <xdr:colOff>523875</xdr:colOff>
      <xdr:row>0</xdr:row>
      <xdr:rowOff>0</xdr:rowOff>
    </xdr:from>
    <xdr:to>
      <xdr:col>2</xdr:col>
      <xdr:colOff>638175</xdr:colOff>
      <xdr:row>0</xdr:row>
      <xdr:rowOff>0</xdr:rowOff>
    </xdr:to>
    <xdr:sp macro="" textlink="">
      <xdr:nvSpPr>
        <xdr:cNvPr id="3" name="Text Box 18">
          <a:extLst>
            <a:ext uri="{FF2B5EF4-FFF2-40B4-BE49-F238E27FC236}">
              <a16:creationId xmlns:a16="http://schemas.microsoft.com/office/drawing/2014/main" xmlns="" id="{F975EF4B-6F6F-4B56-8B9D-707004949FE7}"/>
            </a:ext>
          </a:extLst>
        </xdr:cNvPr>
        <xdr:cNvSpPr txBox="1">
          <a:spLocks noChangeArrowheads="1"/>
        </xdr:cNvSpPr>
      </xdr:nvSpPr>
      <xdr:spPr bwMode="auto">
        <a:xfrm>
          <a:off x="3714750" y="0"/>
          <a:ext cx="114300" cy="0"/>
        </a:xfrm>
        <a:prstGeom prst="rect">
          <a:avLst/>
        </a:prstGeom>
        <a:noFill/>
        <a:ln w="9525">
          <a:noFill/>
          <a:miter lim="800000"/>
          <a:headEnd/>
          <a:tailEnd/>
        </a:ln>
      </xdr:spPr>
      <xdr:txBody>
        <a:bodyPr vertOverflow="clip" wrap="square" lIns="0" tIns="18288" rIns="18288" bIns="18288" anchor="ctr" upright="1"/>
        <a:lstStyle/>
        <a:p>
          <a:pPr algn="r" rtl="0">
            <a:defRPr sz="1000"/>
          </a:pPr>
          <a:r>
            <a:rPr lang="hr-HR" sz="600" b="0" i="0" strike="noStrike">
              <a:solidFill>
                <a:srgbClr val="000000"/>
              </a:solidFill>
              <a:latin typeface="Arial"/>
              <a:cs typeface="Arial"/>
            </a:rPr>
            <a:t>NARUČITELJ :</a:t>
          </a:r>
        </a:p>
        <a:p>
          <a:pPr algn="r" rtl="0">
            <a:defRPr sz="1000"/>
          </a:pPr>
          <a:endParaRPr lang="hr-HR" sz="600" b="0" i="0" strike="noStrike">
            <a:solidFill>
              <a:srgbClr val="000000"/>
            </a:solidFill>
            <a:latin typeface="Arial"/>
            <a:cs typeface="Arial"/>
          </a:endParaRPr>
        </a:p>
        <a:p>
          <a:pPr algn="r" rtl="0">
            <a:defRPr sz="1000"/>
          </a:pPr>
          <a:r>
            <a:rPr lang="hr-HR" sz="600" b="0" i="0" strike="noStrike">
              <a:solidFill>
                <a:srgbClr val="000000"/>
              </a:solidFill>
              <a:latin typeface="Arial"/>
              <a:cs typeface="Arial"/>
            </a:rPr>
            <a:t>GRAĐEVINA :</a:t>
          </a:r>
        </a:p>
        <a:p>
          <a:pPr algn="r" rtl="0">
            <a:defRPr sz="1000"/>
          </a:pPr>
          <a:endParaRPr lang="hr-HR" sz="600" b="0" i="0" strike="noStrike">
            <a:solidFill>
              <a:srgbClr val="000000"/>
            </a:solidFill>
            <a:latin typeface="Arial"/>
            <a:cs typeface="Arial"/>
          </a:endParaRPr>
        </a:p>
        <a:p>
          <a:pPr algn="r" rtl="0">
            <a:defRPr sz="1000"/>
          </a:pPr>
          <a:r>
            <a:rPr lang="hr-HR" sz="600" b="0" i="0" strike="noStrike">
              <a:solidFill>
                <a:srgbClr val="000000"/>
              </a:solidFill>
              <a:latin typeface="Arial"/>
              <a:cs typeface="Arial"/>
            </a:rPr>
            <a:t>PREDMET :</a:t>
          </a:r>
        </a:p>
      </xdr:txBody>
    </xdr:sp>
    <xdr:clientData/>
  </xdr:twoCellAnchor>
  <xdr:twoCellAnchor>
    <xdr:from>
      <xdr:col>1</xdr:col>
      <xdr:colOff>2057400</xdr:colOff>
      <xdr:row>0</xdr:row>
      <xdr:rowOff>0</xdr:rowOff>
    </xdr:from>
    <xdr:to>
      <xdr:col>4</xdr:col>
      <xdr:colOff>0</xdr:colOff>
      <xdr:row>0</xdr:row>
      <xdr:rowOff>0</xdr:rowOff>
    </xdr:to>
    <xdr:sp macro="" textlink="">
      <xdr:nvSpPr>
        <xdr:cNvPr id="4" name="Text Box 19">
          <a:extLst>
            <a:ext uri="{FF2B5EF4-FFF2-40B4-BE49-F238E27FC236}">
              <a16:creationId xmlns:a16="http://schemas.microsoft.com/office/drawing/2014/main" xmlns="" id="{8B3B67CB-121B-4946-AE9D-BD633371E419}"/>
            </a:ext>
          </a:extLst>
        </xdr:cNvPr>
        <xdr:cNvSpPr txBox="1">
          <a:spLocks noChangeArrowheads="1"/>
        </xdr:cNvSpPr>
      </xdr:nvSpPr>
      <xdr:spPr bwMode="auto">
        <a:xfrm>
          <a:off x="2552700" y="0"/>
          <a:ext cx="1914525" cy="0"/>
        </a:xfrm>
        <a:prstGeom prst="rect">
          <a:avLst/>
        </a:prstGeom>
        <a:noFill/>
        <a:ln w="9525">
          <a:noFill/>
          <a:miter lim="800000"/>
          <a:headEnd/>
          <a:tailEnd/>
        </a:ln>
      </xdr:spPr>
    </xdr:sp>
    <xdr:clientData/>
  </xdr:twoCellAnchor>
  <xdr:twoCellAnchor>
    <xdr:from>
      <xdr:col>1</xdr:col>
      <xdr:colOff>2028825</xdr:colOff>
      <xdr:row>0</xdr:row>
      <xdr:rowOff>0</xdr:rowOff>
    </xdr:from>
    <xdr:to>
      <xdr:col>4</xdr:col>
      <xdr:colOff>123825</xdr:colOff>
      <xdr:row>0</xdr:row>
      <xdr:rowOff>0</xdr:rowOff>
    </xdr:to>
    <xdr:sp macro="" textlink="">
      <xdr:nvSpPr>
        <xdr:cNvPr id="5" name="Text Box 21">
          <a:extLst>
            <a:ext uri="{FF2B5EF4-FFF2-40B4-BE49-F238E27FC236}">
              <a16:creationId xmlns:a16="http://schemas.microsoft.com/office/drawing/2014/main" xmlns="" id="{4EA9BA3F-DFBA-4109-84F7-A73B5F1F2614}"/>
            </a:ext>
          </a:extLst>
        </xdr:cNvPr>
        <xdr:cNvSpPr txBox="1">
          <a:spLocks noChangeArrowheads="1"/>
        </xdr:cNvSpPr>
      </xdr:nvSpPr>
      <xdr:spPr bwMode="auto">
        <a:xfrm>
          <a:off x="2524125" y="0"/>
          <a:ext cx="2066925" cy="0"/>
        </a:xfrm>
        <a:prstGeom prst="rect">
          <a:avLst/>
        </a:prstGeom>
        <a:noFill/>
        <a:ln w="9525">
          <a:noFill/>
          <a:miter lim="800000"/>
          <a:headEnd/>
          <a:tailEnd/>
        </a:ln>
      </xdr:spPr>
      <xdr:txBody>
        <a:bodyPr vertOverflow="clip" wrap="square" lIns="0" tIns="18288" rIns="18288" bIns="18288" anchor="ctr" upright="1"/>
        <a:lstStyle/>
        <a:p>
          <a:pPr algn="r" rtl="0">
            <a:defRPr sz="1000"/>
          </a:pPr>
          <a:endParaRPr lang="hr-HR" sz="600" b="0" i="0" strike="noStrike">
            <a:solidFill>
              <a:srgbClr val="000000"/>
            </a:solidFill>
            <a:latin typeface="Arial"/>
            <a:cs typeface="Arial"/>
          </a:endParaRPr>
        </a:p>
        <a:p>
          <a:pPr algn="r" rtl="0">
            <a:defRPr sz="1000"/>
          </a:pPr>
          <a:endParaRPr lang="hr-HR" sz="600" b="0" i="0" strike="noStrike">
            <a:solidFill>
              <a:srgbClr val="000000"/>
            </a:solidFill>
            <a:latin typeface="Arial"/>
            <a:cs typeface="Arial"/>
          </a:endParaRPr>
        </a:p>
      </xdr:txBody>
    </xdr:sp>
    <xdr:clientData/>
  </xdr:twoCellAnchor>
  <xdr:twoCellAnchor editAs="oneCell">
    <xdr:from>
      <xdr:col>0</xdr:col>
      <xdr:colOff>359019</xdr:colOff>
      <xdr:row>0</xdr:row>
      <xdr:rowOff>29307</xdr:rowOff>
    </xdr:from>
    <xdr:to>
      <xdr:col>5</xdr:col>
      <xdr:colOff>859531</xdr:colOff>
      <xdr:row>2</xdr:row>
      <xdr:rowOff>968797</xdr:rowOff>
    </xdr:to>
    <xdr:pic>
      <xdr:nvPicPr>
        <xdr:cNvPr id="7" name="Slika 6">
          <a:extLst>
            <a:ext uri="{FF2B5EF4-FFF2-40B4-BE49-F238E27FC236}">
              <a16:creationId xmlns:a16="http://schemas.microsoft.com/office/drawing/2014/main" xmlns="" id="{C46A8613-E2C7-F05C-B931-382A3DA31B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019" y="29307"/>
          <a:ext cx="5849166" cy="1276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733425</xdr:colOff>
      <xdr:row>0</xdr:row>
      <xdr:rowOff>0</xdr:rowOff>
    </xdr:to>
    <xdr:sp macro="" textlink="">
      <xdr:nvSpPr>
        <xdr:cNvPr id="29737" name="Text Box 17">
          <a:extLst>
            <a:ext uri="{FF2B5EF4-FFF2-40B4-BE49-F238E27FC236}">
              <a16:creationId xmlns:a16="http://schemas.microsoft.com/office/drawing/2014/main" xmlns="" id="{00000000-0008-0000-0000-000029740000}"/>
            </a:ext>
          </a:extLst>
        </xdr:cNvPr>
        <xdr:cNvSpPr txBox="1">
          <a:spLocks noChangeArrowheads="1"/>
        </xdr:cNvSpPr>
      </xdr:nvSpPr>
      <xdr:spPr bwMode="auto">
        <a:xfrm>
          <a:off x="66675" y="0"/>
          <a:ext cx="1162050" cy="0"/>
        </a:xfrm>
        <a:prstGeom prst="rect">
          <a:avLst/>
        </a:prstGeom>
        <a:noFill/>
        <a:ln w="9525">
          <a:noFill/>
          <a:miter lim="800000"/>
          <a:headEnd/>
          <a:tailEnd/>
        </a:ln>
      </xdr:spPr>
    </xdr:sp>
    <xdr:clientData/>
  </xdr:twoCellAnchor>
  <xdr:twoCellAnchor>
    <xdr:from>
      <xdr:col>2</xdr:col>
      <xdr:colOff>523875</xdr:colOff>
      <xdr:row>0</xdr:row>
      <xdr:rowOff>0</xdr:rowOff>
    </xdr:from>
    <xdr:to>
      <xdr:col>2</xdr:col>
      <xdr:colOff>638175</xdr:colOff>
      <xdr:row>0</xdr:row>
      <xdr:rowOff>0</xdr:rowOff>
    </xdr:to>
    <xdr:sp macro="" textlink="">
      <xdr:nvSpPr>
        <xdr:cNvPr id="3" name="Text Box 18">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638550" y="0"/>
          <a:ext cx="114300" cy="0"/>
        </a:xfrm>
        <a:prstGeom prst="rect">
          <a:avLst/>
        </a:prstGeom>
        <a:noFill/>
        <a:ln w="9525">
          <a:noFill/>
          <a:miter lim="800000"/>
          <a:headEnd/>
          <a:tailEnd/>
        </a:ln>
      </xdr:spPr>
      <xdr:txBody>
        <a:bodyPr vertOverflow="clip" wrap="square" lIns="0" tIns="18288" rIns="18288" bIns="18288" anchor="ctr" upright="1"/>
        <a:lstStyle/>
        <a:p>
          <a:pPr algn="r" rtl="0">
            <a:defRPr sz="1000"/>
          </a:pPr>
          <a:r>
            <a:rPr lang="hr-HR" sz="600" b="0" i="0" strike="noStrike">
              <a:solidFill>
                <a:srgbClr val="000000"/>
              </a:solidFill>
              <a:latin typeface="Arial"/>
              <a:cs typeface="Arial"/>
            </a:rPr>
            <a:t>NARUČITELJ :</a:t>
          </a:r>
        </a:p>
        <a:p>
          <a:pPr algn="r" rtl="0">
            <a:defRPr sz="1000"/>
          </a:pPr>
          <a:endParaRPr lang="hr-HR" sz="600" b="0" i="0" strike="noStrike">
            <a:solidFill>
              <a:srgbClr val="000000"/>
            </a:solidFill>
            <a:latin typeface="Arial"/>
            <a:cs typeface="Arial"/>
          </a:endParaRPr>
        </a:p>
        <a:p>
          <a:pPr algn="r" rtl="0">
            <a:defRPr sz="1000"/>
          </a:pPr>
          <a:r>
            <a:rPr lang="hr-HR" sz="600" b="0" i="0" strike="noStrike">
              <a:solidFill>
                <a:srgbClr val="000000"/>
              </a:solidFill>
              <a:latin typeface="Arial"/>
              <a:cs typeface="Arial"/>
            </a:rPr>
            <a:t>GRAĐEVINA :</a:t>
          </a:r>
        </a:p>
        <a:p>
          <a:pPr algn="r" rtl="0">
            <a:defRPr sz="1000"/>
          </a:pPr>
          <a:endParaRPr lang="hr-HR" sz="600" b="0" i="0" strike="noStrike">
            <a:solidFill>
              <a:srgbClr val="000000"/>
            </a:solidFill>
            <a:latin typeface="Arial"/>
            <a:cs typeface="Arial"/>
          </a:endParaRPr>
        </a:p>
        <a:p>
          <a:pPr algn="r" rtl="0">
            <a:defRPr sz="1000"/>
          </a:pPr>
          <a:r>
            <a:rPr lang="hr-HR" sz="600" b="0" i="0" strike="noStrike">
              <a:solidFill>
                <a:srgbClr val="000000"/>
              </a:solidFill>
              <a:latin typeface="Arial"/>
              <a:cs typeface="Arial"/>
            </a:rPr>
            <a:t>PREDMET :</a:t>
          </a:r>
        </a:p>
      </xdr:txBody>
    </xdr:sp>
    <xdr:clientData/>
  </xdr:twoCellAnchor>
  <xdr:twoCellAnchor>
    <xdr:from>
      <xdr:col>1</xdr:col>
      <xdr:colOff>2057400</xdr:colOff>
      <xdr:row>0</xdr:row>
      <xdr:rowOff>0</xdr:rowOff>
    </xdr:from>
    <xdr:to>
      <xdr:col>4</xdr:col>
      <xdr:colOff>0</xdr:colOff>
      <xdr:row>0</xdr:row>
      <xdr:rowOff>0</xdr:rowOff>
    </xdr:to>
    <xdr:sp macro="" textlink="">
      <xdr:nvSpPr>
        <xdr:cNvPr id="29739" name="Text Box 19">
          <a:extLst>
            <a:ext uri="{FF2B5EF4-FFF2-40B4-BE49-F238E27FC236}">
              <a16:creationId xmlns:a16="http://schemas.microsoft.com/office/drawing/2014/main" xmlns="" id="{00000000-0008-0000-0000-00002B740000}"/>
            </a:ext>
          </a:extLst>
        </xdr:cNvPr>
        <xdr:cNvSpPr txBox="1">
          <a:spLocks noChangeArrowheads="1"/>
        </xdr:cNvSpPr>
      </xdr:nvSpPr>
      <xdr:spPr bwMode="auto">
        <a:xfrm>
          <a:off x="2552700" y="0"/>
          <a:ext cx="1809750" cy="0"/>
        </a:xfrm>
        <a:prstGeom prst="rect">
          <a:avLst/>
        </a:prstGeom>
        <a:noFill/>
        <a:ln w="9525">
          <a:noFill/>
          <a:miter lim="800000"/>
          <a:headEnd/>
          <a:tailEnd/>
        </a:ln>
      </xdr:spPr>
    </xdr:sp>
    <xdr:clientData/>
  </xdr:twoCellAnchor>
  <xdr:twoCellAnchor>
    <xdr:from>
      <xdr:col>1</xdr:col>
      <xdr:colOff>2028825</xdr:colOff>
      <xdr:row>0</xdr:row>
      <xdr:rowOff>0</xdr:rowOff>
    </xdr:from>
    <xdr:to>
      <xdr:col>4</xdr:col>
      <xdr:colOff>123825</xdr:colOff>
      <xdr:row>0</xdr:row>
      <xdr:rowOff>0</xdr:rowOff>
    </xdr:to>
    <xdr:sp macro="" textlink="">
      <xdr:nvSpPr>
        <xdr:cNvPr id="5" name="Text Box 21">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524125" y="0"/>
          <a:ext cx="1962150" cy="0"/>
        </a:xfrm>
        <a:prstGeom prst="rect">
          <a:avLst/>
        </a:prstGeom>
        <a:noFill/>
        <a:ln w="9525">
          <a:noFill/>
          <a:miter lim="800000"/>
          <a:headEnd/>
          <a:tailEnd/>
        </a:ln>
      </xdr:spPr>
      <xdr:txBody>
        <a:bodyPr vertOverflow="clip" wrap="square" lIns="0" tIns="18288" rIns="18288" bIns="18288" anchor="ctr" upright="1"/>
        <a:lstStyle/>
        <a:p>
          <a:pPr algn="r" rtl="0">
            <a:defRPr sz="1000"/>
          </a:pPr>
          <a:endParaRPr lang="hr-HR" sz="600" b="0" i="0" strike="noStrike">
            <a:solidFill>
              <a:srgbClr val="000000"/>
            </a:solidFill>
            <a:latin typeface="Arial"/>
            <a:cs typeface="Arial"/>
          </a:endParaRPr>
        </a:p>
        <a:p>
          <a:pPr algn="r" rtl="0">
            <a:defRPr sz="1000"/>
          </a:pPr>
          <a:endParaRPr lang="hr-HR" sz="6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733425</xdr:colOff>
      <xdr:row>0</xdr:row>
      <xdr:rowOff>0</xdr:rowOff>
    </xdr:to>
    <xdr:sp macro="" textlink="">
      <xdr:nvSpPr>
        <xdr:cNvPr id="2" name="Text Box 17">
          <a:extLst>
            <a:ext uri="{FF2B5EF4-FFF2-40B4-BE49-F238E27FC236}">
              <a16:creationId xmlns:a16="http://schemas.microsoft.com/office/drawing/2014/main" xmlns="" id="{DBCEECD7-DD3B-46A1-AF11-E272D7D4B2EF}"/>
            </a:ext>
          </a:extLst>
        </xdr:cNvPr>
        <xdr:cNvSpPr txBox="1">
          <a:spLocks noChangeArrowheads="1"/>
        </xdr:cNvSpPr>
      </xdr:nvSpPr>
      <xdr:spPr bwMode="auto">
        <a:xfrm>
          <a:off x="66675" y="0"/>
          <a:ext cx="942975" cy="0"/>
        </a:xfrm>
        <a:prstGeom prst="rect">
          <a:avLst/>
        </a:prstGeom>
        <a:noFill/>
        <a:ln w="9525">
          <a:noFill/>
          <a:miter lim="800000"/>
          <a:headEnd/>
          <a:tailEnd/>
        </a:ln>
      </xdr:spPr>
    </xdr:sp>
    <xdr:clientData/>
  </xdr:twoCellAnchor>
  <xdr:twoCellAnchor>
    <xdr:from>
      <xdr:col>2</xdr:col>
      <xdr:colOff>523875</xdr:colOff>
      <xdr:row>0</xdr:row>
      <xdr:rowOff>0</xdr:rowOff>
    </xdr:from>
    <xdr:to>
      <xdr:col>2</xdr:col>
      <xdr:colOff>638175</xdr:colOff>
      <xdr:row>0</xdr:row>
      <xdr:rowOff>0</xdr:rowOff>
    </xdr:to>
    <xdr:sp macro="" textlink="">
      <xdr:nvSpPr>
        <xdr:cNvPr id="3" name="Text Box 18">
          <a:extLst>
            <a:ext uri="{FF2B5EF4-FFF2-40B4-BE49-F238E27FC236}">
              <a16:creationId xmlns:a16="http://schemas.microsoft.com/office/drawing/2014/main" xmlns="" id="{8DC4892F-C512-402A-978A-273766913F01}"/>
            </a:ext>
          </a:extLst>
        </xdr:cNvPr>
        <xdr:cNvSpPr txBox="1">
          <a:spLocks noChangeArrowheads="1"/>
        </xdr:cNvSpPr>
      </xdr:nvSpPr>
      <xdr:spPr bwMode="auto">
        <a:xfrm>
          <a:off x="2505075" y="0"/>
          <a:ext cx="0" cy="0"/>
        </a:xfrm>
        <a:prstGeom prst="rect">
          <a:avLst/>
        </a:prstGeom>
        <a:noFill/>
        <a:ln w="9525">
          <a:noFill/>
          <a:miter lim="800000"/>
          <a:headEnd/>
          <a:tailEnd/>
        </a:ln>
      </xdr:spPr>
      <xdr:txBody>
        <a:bodyPr vertOverflow="clip" wrap="square" lIns="0" tIns="18288" rIns="18288" bIns="18288" anchor="ctr" upright="1"/>
        <a:lstStyle/>
        <a:p>
          <a:pPr algn="r" rtl="0">
            <a:defRPr sz="1000"/>
          </a:pPr>
          <a:r>
            <a:rPr lang="hr-HR" sz="600" b="0" i="0" strike="noStrike">
              <a:solidFill>
                <a:srgbClr val="000000"/>
              </a:solidFill>
              <a:latin typeface="Arial"/>
              <a:cs typeface="Arial"/>
            </a:rPr>
            <a:t>NARUČITELJ :</a:t>
          </a:r>
        </a:p>
        <a:p>
          <a:pPr algn="r" rtl="0">
            <a:defRPr sz="1000"/>
          </a:pPr>
          <a:endParaRPr lang="hr-HR" sz="600" b="0" i="0" strike="noStrike">
            <a:solidFill>
              <a:srgbClr val="000000"/>
            </a:solidFill>
            <a:latin typeface="Arial"/>
            <a:cs typeface="Arial"/>
          </a:endParaRPr>
        </a:p>
        <a:p>
          <a:pPr algn="r" rtl="0">
            <a:defRPr sz="1000"/>
          </a:pPr>
          <a:r>
            <a:rPr lang="hr-HR" sz="600" b="0" i="0" strike="noStrike">
              <a:solidFill>
                <a:srgbClr val="000000"/>
              </a:solidFill>
              <a:latin typeface="Arial"/>
              <a:cs typeface="Arial"/>
            </a:rPr>
            <a:t>GRAĐEVINA :</a:t>
          </a:r>
        </a:p>
        <a:p>
          <a:pPr algn="r" rtl="0">
            <a:defRPr sz="1000"/>
          </a:pPr>
          <a:endParaRPr lang="hr-HR" sz="600" b="0" i="0" strike="noStrike">
            <a:solidFill>
              <a:srgbClr val="000000"/>
            </a:solidFill>
            <a:latin typeface="Arial"/>
            <a:cs typeface="Arial"/>
          </a:endParaRPr>
        </a:p>
        <a:p>
          <a:pPr algn="r" rtl="0">
            <a:defRPr sz="1000"/>
          </a:pPr>
          <a:r>
            <a:rPr lang="hr-HR" sz="600" b="0" i="0" strike="noStrike">
              <a:solidFill>
                <a:srgbClr val="000000"/>
              </a:solidFill>
              <a:latin typeface="Arial"/>
              <a:cs typeface="Arial"/>
            </a:rPr>
            <a:t>PREDMET :</a:t>
          </a:r>
        </a:p>
      </xdr:txBody>
    </xdr:sp>
    <xdr:clientData/>
  </xdr:twoCellAnchor>
  <xdr:twoCellAnchor>
    <xdr:from>
      <xdr:col>1</xdr:col>
      <xdr:colOff>2057400</xdr:colOff>
      <xdr:row>0</xdr:row>
      <xdr:rowOff>0</xdr:rowOff>
    </xdr:from>
    <xdr:to>
      <xdr:col>4</xdr:col>
      <xdr:colOff>0</xdr:colOff>
      <xdr:row>0</xdr:row>
      <xdr:rowOff>0</xdr:rowOff>
    </xdr:to>
    <xdr:sp macro="" textlink="">
      <xdr:nvSpPr>
        <xdr:cNvPr id="4" name="Text Box 19">
          <a:extLst>
            <a:ext uri="{FF2B5EF4-FFF2-40B4-BE49-F238E27FC236}">
              <a16:creationId xmlns:a16="http://schemas.microsoft.com/office/drawing/2014/main" xmlns="" id="{727879BB-5693-4785-8D5E-B17B3F71A04F}"/>
            </a:ext>
          </a:extLst>
        </xdr:cNvPr>
        <xdr:cNvSpPr txBox="1">
          <a:spLocks noChangeArrowheads="1"/>
        </xdr:cNvSpPr>
      </xdr:nvSpPr>
      <xdr:spPr bwMode="auto">
        <a:xfrm>
          <a:off x="2019300" y="0"/>
          <a:ext cx="952500" cy="0"/>
        </a:xfrm>
        <a:prstGeom prst="rect">
          <a:avLst/>
        </a:prstGeom>
        <a:noFill/>
        <a:ln w="9525">
          <a:noFill/>
          <a:miter lim="800000"/>
          <a:headEnd/>
          <a:tailEnd/>
        </a:ln>
      </xdr:spPr>
    </xdr:sp>
    <xdr:clientData/>
  </xdr:twoCellAnchor>
  <xdr:twoCellAnchor>
    <xdr:from>
      <xdr:col>1</xdr:col>
      <xdr:colOff>2028825</xdr:colOff>
      <xdr:row>0</xdr:row>
      <xdr:rowOff>0</xdr:rowOff>
    </xdr:from>
    <xdr:to>
      <xdr:col>4</xdr:col>
      <xdr:colOff>123825</xdr:colOff>
      <xdr:row>0</xdr:row>
      <xdr:rowOff>0</xdr:rowOff>
    </xdr:to>
    <xdr:sp macro="" textlink="">
      <xdr:nvSpPr>
        <xdr:cNvPr id="5" name="Text Box 21">
          <a:extLst>
            <a:ext uri="{FF2B5EF4-FFF2-40B4-BE49-F238E27FC236}">
              <a16:creationId xmlns:a16="http://schemas.microsoft.com/office/drawing/2014/main" xmlns="" id="{BB71F6B0-5FD6-442B-9EB4-A7829B5878B2}"/>
            </a:ext>
          </a:extLst>
        </xdr:cNvPr>
        <xdr:cNvSpPr txBox="1">
          <a:spLocks noChangeArrowheads="1"/>
        </xdr:cNvSpPr>
      </xdr:nvSpPr>
      <xdr:spPr bwMode="auto">
        <a:xfrm>
          <a:off x="2019300" y="0"/>
          <a:ext cx="1076325" cy="0"/>
        </a:xfrm>
        <a:prstGeom prst="rect">
          <a:avLst/>
        </a:prstGeom>
        <a:noFill/>
        <a:ln w="9525">
          <a:noFill/>
          <a:miter lim="800000"/>
          <a:headEnd/>
          <a:tailEnd/>
        </a:ln>
      </xdr:spPr>
      <xdr:txBody>
        <a:bodyPr vertOverflow="clip" wrap="square" lIns="0" tIns="18288" rIns="18288" bIns="18288" anchor="ctr" upright="1"/>
        <a:lstStyle/>
        <a:p>
          <a:pPr algn="r" rtl="0">
            <a:defRPr sz="1000"/>
          </a:pPr>
          <a:endParaRPr lang="hr-HR" sz="600" b="0" i="0" strike="noStrike">
            <a:solidFill>
              <a:srgbClr val="000000"/>
            </a:solidFill>
            <a:latin typeface="Arial"/>
            <a:cs typeface="Arial"/>
          </a:endParaRPr>
        </a:p>
        <a:p>
          <a:pPr algn="r" rtl="0">
            <a:defRPr sz="1000"/>
          </a:pPr>
          <a:endParaRPr lang="hr-HR" sz="6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382;_hp\_projekti\Documents%20and%20Settings\Sanjin.SANJINC.000\Local%20Settings\Temporary%20Internet%20Files\OLK66F\Police_4paviljon_priz_Ikat-VK(26.6.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_NEDOVRSENO/Arhinatura%20-%20Vrti&#263;%20Koprivnica/_Tro&#353;kovnik%20stroj.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đevinski Splitska Banka"/>
      <sheetName val="troškovnik VK"/>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3"/>
  <sheetViews>
    <sheetView showZeros="0" view="pageBreakPreview" topLeftCell="A24" zoomScale="130" zoomScaleNormal="100" zoomScaleSheetLayoutView="130" workbookViewId="0">
      <selection activeCell="F37" sqref="F37"/>
    </sheetView>
  </sheetViews>
  <sheetFormatPr defaultRowHeight="12.75"/>
  <cols>
    <col min="1" max="1" width="7.42578125" style="57" customWidth="1"/>
    <col min="2" max="2" width="40.42578125" style="58" customWidth="1"/>
    <col min="3" max="3" width="9.5703125" style="59" customWidth="1"/>
    <col min="4" max="4" width="9.5703125" style="30" customWidth="1"/>
    <col min="5" max="5" width="13.140625" style="60" customWidth="1"/>
    <col min="6" max="6" width="18" style="61" customWidth="1"/>
    <col min="7" max="7" width="7.42578125" style="6" hidden="1" customWidth="1"/>
    <col min="8" max="8" width="11.42578125" style="6" hidden="1" customWidth="1"/>
    <col min="9" max="9" width="7.42578125" style="6" hidden="1" customWidth="1"/>
    <col min="10" max="10" width="11.42578125" style="6" hidden="1" customWidth="1"/>
    <col min="11" max="11" width="7.42578125" style="6" hidden="1" customWidth="1"/>
    <col min="12" max="12" width="11.42578125" style="6" hidden="1" customWidth="1"/>
    <col min="13" max="16384" width="9.140625" style="7"/>
  </cols>
  <sheetData>
    <row r="1" spans="1:256">
      <c r="A1" s="1"/>
      <c r="B1" s="2"/>
      <c r="C1" s="2"/>
      <c r="D1" s="3"/>
      <c r="E1" s="4"/>
      <c r="F1" s="5"/>
    </row>
    <row r="2" spans="1:256">
      <c r="A2" s="8"/>
      <c r="B2" s="7"/>
      <c r="C2" s="7"/>
      <c r="D2" s="9"/>
      <c r="E2" s="10"/>
      <c r="F2" s="11"/>
    </row>
    <row r="3" spans="1:256" ht="76.5" customHeight="1">
      <c r="A3" s="195"/>
      <c r="B3" s="195"/>
      <c r="C3" s="195"/>
      <c r="D3" s="195"/>
      <c r="E3" s="195"/>
      <c r="F3" s="195"/>
    </row>
    <row r="4" spans="1:256">
      <c r="A4" s="196"/>
      <c r="B4" s="196"/>
      <c r="C4" s="196"/>
      <c r="D4" s="196"/>
      <c r="E4" s="196"/>
      <c r="F4" s="196"/>
    </row>
    <row r="5" spans="1:256">
      <c r="A5" s="197"/>
      <c r="B5" s="198"/>
      <c r="C5" s="198"/>
      <c r="D5" s="198"/>
      <c r="E5" s="198"/>
      <c r="F5" s="198"/>
    </row>
    <row r="6" spans="1:256" ht="14.25">
      <c r="A6" s="1"/>
      <c r="B6" s="2"/>
      <c r="C6" s="12"/>
      <c r="D6" s="13"/>
      <c r="E6" s="4"/>
      <c r="F6" s="5"/>
    </row>
    <row r="7" spans="1:256" ht="25.5" customHeight="1">
      <c r="A7" s="1"/>
      <c r="B7" s="2"/>
      <c r="C7" s="12"/>
      <c r="D7" s="206" t="s">
        <v>140</v>
      </c>
      <c r="E7" s="207"/>
      <c r="F7" s="207"/>
    </row>
    <row r="8" spans="1:256" ht="14.25">
      <c r="A8" s="1"/>
      <c r="B8" s="2"/>
      <c r="C8" s="12"/>
      <c r="D8" s="199" t="s">
        <v>141</v>
      </c>
      <c r="E8" s="199"/>
      <c r="F8" s="199"/>
    </row>
    <row r="9" spans="1:256" ht="66.75" customHeight="1">
      <c r="A9" s="14"/>
      <c r="B9" s="15"/>
      <c r="C9" s="16"/>
      <c r="D9" s="208" t="s">
        <v>142</v>
      </c>
      <c r="E9" s="209"/>
      <c r="F9" s="209"/>
    </row>
    <row r="10" spans="1:256" ht="14.25">
      <c r="A10" s="14"/>
      <c r="B10" s="15"/>
      <c r="C10" s="17"/>
      <c r="D10" s="210"/>
      <c r="E10" s="210"/>
      <c r="F10" s="210"/>
    </row>
    <row r="11" spans="1:256" ht="14.25">
      <c r="A11" s="14"/>
      <c r="B11" s="15"/>
      <c r="C11" s="16"/>
      <c r="D11" s="13"/>
      <c r="E11" s="4"/>
      <c r="F11" s="5"/>
    </row>
    <row r="12" spans="1:256" ht="15" customHeight="1">
      <c r="A12" s="14"/>
      <c r="B12" s="15"/>
      <c r="C12" s="18"/>
      <c r="D12" s="201" t="s">
        <v>0</v>
      </c>
      <c r="E12" s="202"/>
      <c r="F12" s="203"/>
    </row>
    <row r="13" spans="1:256" s="6" customFormat="1" ht="15" customHeight="1">
      <c r="A13" s="14"/>
      <c r="B13" s="15"/>
      <c r="C13" s="19"/>
      <c r="D13" s="204"/>
      <c r="E13" s="205"/>
      <c r="F13" s="205"/>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6" customFormat="1" ht="15" customHeight="1">
      <c r="A14" s="14"/>
      <c r="B14" s="15"/>
      <c r="C14" s="19"/>
      <c r="D14" s="213"/>
      <c r="E14" s="213"/>
      <c r="F14" s="213"/>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6" customFormat="1" ht="14.25">
      <c r="A15" s="14"/>
      <c r="B15" s="15"/>
      <c r="C15" s="19"/>
      <c r="D15" s="200" t="s">
        <v>143</v>
      </c>
      <c r="E15" s="200"/>
      <c r="F15" s="200"/>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6" customFormat="1" ht="14.25">
      <c r="A16" s="14"/>
      <c r="B16" s="15"/>
      <c r="C16" s="19"/>
      <c r="D16" s="200"/>
      <c r="E16" s="200"/>
      <c r="F16" s="200"/>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6" customFormat="1" ht="8.25" customHeight="1">
      <c r="A17" s="14"/>
      <c r="B17" s="15"/>
      <c r="C17" s="19"/>
      <c r="D17" s="200"/>
      <c r="E17" s="200"/>
      <c r="F17" s="200"/>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6" customFormat="1" ht="15" customHeight="1">
      <c r="A18" s="14"/>
      <c r="B18" s="15"/>
      <c r="C18" s="19"/>
      <c r="D18" s="192" t="s">
        <v>144</v>
      </c>
      <c r="E18" s="192"/>
      <c r="F18" s="192"/>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s="6" customFormat="1" ht="15" customHeight="1">
      <c r="A19" s="14"/>
      <c r="B19" s="15"/>
      <c r="C19" s="19"/>
      <c r="D19" s="211" t="s">
        <v>145</v>
      </c>
      <c r="E19" s="212"/>
      <c r="F19" s="212"/>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6" customFormat="1" ht="17.25" customHeight="1">
      <c r="A20" s="14"/>
      <c r="B20" s="15"/>
      <c r="C20" s="19"/>
      <c r="D20" s="214" t="s">
        <v>146</v>
      </c>
      <c r="E20" s="214"/>
      <c r="F20" s="214"/>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6" customFormat="1" ht="15" customHeight="1">
      <c r="A21" s="14"/>
      <c r="B21" s="15"/>
      <c r="C21" s="19"/>
      <c r="D21" s="211"/>
      <c r="E21" s="212"/>
      <c r="F21" s="212"/>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6" customFormat="1" ht="14.25">
      <c r="A22" s="1"/>
      <c r="B22" s="2"/>
      <c r="C22" s="20"/>
      <c r="D22" s="21"/>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6" customFormat="1" ht="14.25">
      <c r="A23" s="14"/>
      <c r="B23" s="15"/>
      <c r="C23" s="19"/>
      <c r="D23" s="21"/>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6" customFormat="1" ht="36" customHeight="1">
      <c r="A24" s="191" t="s">
        <v>1</v>
      </c>
      <c r="B24" s="191"/>
      <c r="C24" s="191"/>
      <c r="D24" s="192" t="s">
        <v>147</v>
      </c>
      <c r="E24" s="192"/>
      <c r="F24" s="192"/>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 customHeight="1">
      <c r="A25" s="1"/>
      <c r="B25" s="2"/>
      <c r="C25" s="20"/>
      <c r="D25" s="190" t="s">
        <v>148</v>
      </c>
      <c r="E25" s="190"/>
      <c r="F25" s="190"/>
    </row>
    <row r="26" spans="1:256" ht="18.75" customHeight="1">
      <c r="A26" s="1"/>
      <c r="B26" s="2"/>
      <c r="C26" s="20"/>
      <c r="D26" s="193" t="s">
        <v>149</v>
      </c>
      <c r="E26" s="193"/>
      <c r="F26" s="193"/>
    </row>
    <row r="27" spans="1:256" ht="18.75" customHeight="1">
      <c r="A27" s="1"/>
      <c r="B27" s="2"/>
      <c r="C27" s="20"/>
      <c r="D27" s="134"/>
      <c r="E27" s="134"/>
      <c r="F27" s="134"/>
    </row>
    <row r="28" spans="1:256" ht="15">
      <c r="A28" s="191"/>
      <c r="B28" s="191"/>
      <c r="C28" s="191"/>
      <c r="D28" s="200"/>
      <c r="E28" s="200"/>
      <c r="F28" s="200"/>
    </row>
    <row r="29" spans="1:256" ht="18" customHeight="1">
      <c r="A29" s="1"/>
      <c r="B29" s="186" t="s">
        <v>2</v>
      </c>
      <c r="C29" s="186"/>
      <c r="D29" s="187" t="s">
        <v>3</v>
      </c>
      <c r="E29" s="187"/>
      <c r="F29" s="187"/>
    </row>
    <row r="30" spans="1:256" ht="15" customHeight="1">
      <c r="A30" s="1"/>
      <c r="B30" s="2"/>
      <c r="C30" s="20"/>
      <c r="D30" s="188" t="s">
        <v>4</v>
      </c>
      <c r="E30" s="189"/>
      <c r="F30" s="189"/>
    </row>
    <row r="31" spans="1:256" ht="15" customHeight="1">
      <c r="A31" s="1"/>
      <c r="B31" s="2"/>
      <c r="C31" s="20"/>
      <c r="D31" s="135"/>
      <c r="E31" s="136"/>
      <c r="F31" s="136"/>
    </row>
    <row r="32" spans="1:256" ht="15" customHeight="1">
      <c r="A32" s="1"/>
      <c r="B32" s="2"/>
      <c r="C32" s="20"/>
      <c r="D32" s="135"/>
      <c r="E32" s="136"/>
      <c r="F32" s="136"/>
    </row>
    <row r="33" spans="1:12" ht="15" customHeight="1">
      <c r="A33" s="1"/>
      <c r="B33" s="2"/>
      <c r="C33" s="20"/>
      <c r="D33" s="135"/>
      <c r="E33" s="136"/>
      <c r="F33" s="136"/>
    </row>
    <row r="34" spans="1:12" ht="15" customHeight="1">
      <c r="A34" s="1"/>
      <c r="B34" s="2"/>
      <c r="C34" s="20"/>
      <c r="D34" s="135"/>
      <c r="E34" s="136"/>
      <c r="F34" s="136"/>
    </row>
    <row r="35" spans="1:12" ht="15" customHeight="1">
      <c r="A35" s="1"/>
      <c r="B35" s="2"/>
      <c r="C35" s="26"/>
      <c r="D35" s="188"/>
      <c r="E35" s="194"/>
      <c r="F35" s="194"/>
    </row>
    <row r="36" spans="1:12" ht="15" customHeight="1">
      <c r="A36" s="1"/>
      <c r="B36" s="2"/>
      <c r="C36" s="20"/>
      <c r="D36" s="135"/>
      <c r="E36" s="136"/>
      <c r="F36" s="136"/>
    </row>
    <row r="37" spans="1:12" ht="15" customHeight="1">
      <c r="A37" s="1"/>
      <c r="B37" s="2"/>
      <c r="C37" s="20"/>
      <c r="D37" s="135"/>
      <c r="E37" s="136"/>
      <c r="F37" s="136"/>
    </row>
    <row r="38" spans="1:12" ht="15" customHeight="1">
      <c r="A38" s="1"/>
      <c r="B38" s="2"/>
      <c r="C38" s="20"/>
      <c r="D38" s="135"/>
      <c r="E38" s="136"/>
      <c r="F38" s="136"/>
    </row>
    <row r="39" spans="1:12" ht="14.25">
      <c r="A39" s="1"/>
      <c r="B39" s="2"/>
      <c r="C39" s="20"/>
      <c r="D39" s="22"/>
      <c r="E39" s="23"/>
      <c r="F39" s="24"/>
    </row>
    <row r="40" spans="1:12" ht="14.25">
      <c r="A40" s="1"/>
      <c r="B40" s="2"/>
      <c r="C40" s="20"/>
      <c r="D40" s="22"/>
      <c r="E40" s="23"/>
      <c r="F40" s="24"/>
    </row>
    <row r="41" spans="1:12" ht="15" customHeight="1">
      <c r="A41" s="25"/>
      <c r="B41" s="26"/>
      <c r="C41" s="26" t="s">
        <v>5</v>
      </c>
      <c r="D41" s="190" t="s">
        <v>150</v>
      </c>
      <c r="E41" s="190"/>
      <c r="F41" s="190"/>
    </row>
    <row r="42" spans="1:12" s="33" customFormat="1">
      <c r="A42" s="27"/>
      <c r="B42" s="28"/>
      <c r="C42" s="29"/>
      <c r="D42" s="30"/>
      <c r="E42" s="31"/>
      <c r="F42" s="10"/>
      <c r="G42" s="32"/>
      <c r="H42" s="32"/>
      <c r="I42" s="32"/>
      <c r="J42" s="32"/>
      <c r="K42" s="32"/>
      <c r="L42" s="32"/>
    </row>
    <row r="43" spans="1:12" s="33" customFormat="1" ht="13.5" thickBot="1">
      <c r="A43" s="27"/>
      <c r="B43" s="28"/>
      <c r="C43" s="29"/>
      <c r="D43" s="30"/>
      <c r="E43" s="31"/>
      <c r="F43" s="10"/>
      <c r="G43" s="32"/>
      <c r="H43" s="32"/>
      <c r="I43" s="32"/>
      <c r="J43" s="32"/>
      <c r="K43" s="32"/>
      <c r="L43" s="32"/>
    </row>
    <row r="44" spans="1:12" s="33" customFormat="1" ht="18.75" thickBot="1">
      <c r="A44" s="34"/>
      <c r="B44" s="35" t="s">
        <v>6</v>
      </c>
      <c r="C44" s="36"/>
      <c r="D44" s="37"/>
      <c r="E44" s="38"/>
      <c r="F44" s="39"/>
      <c r="G44" s="32"/>
      <c r="H44" s="32"/>
      <c r="I44" s="32"/>
      <c r="J44" s="32"/>
      <c r="K44" s="32"/>
      <c r="L44" s="32"/>
    </row>
    <row r="45" spans="1:12" s="33" customFormat="1" ht="9.75" customHeight="1">
      <c r="A45" s="27"/>
      <c r="B45" s="40"/>
      <c r="C45" s="29"/>
      <c r="D45" s="30"/>
      <c r="E45" s="31"/>
      <c r="F45" s="10"/>
      <c r="G45" s="32"/>
      <c r="H45" s="32"/>
      <c r="I45" s="32"/>
      <c r="J45" s="32"/>
      <c r="K45" s="32"/>
      <c r="L45" s="32"/>
    </row>
    <row r="46" spans="1:12" s="33" customFormat="1" ht="31.5">
      <c r="A46" s="42"/>
      <c r="B46" s="185" t="str">
        <f>TROŠKOVNIK!A47</f>
        <v>SANACIJA SPORTSKOG PODA ŠKOLSKE DVORANE</v>
      </c>
      <c r="C46" s="43"/>
      <c r="D46" s="44"/>
      <c r="E46" s="45"/>
      <c r="F46" s="41">
        <f>TROŠKOVNIK!F47</f>
        <v>0</v>
      </c>
      <c r="G46" s="32"/>
      <c r="H46" s="32"/>
      <c r="I46" s="32"/>
      <c r="J46" s="32"/>
      <c r="K46" s="32"/>
      <c r="L46" s="32"/>
    </row>
    <row r="47" spans="1:12" s="33" customFormat="1" ht="12.75" customHeight="1" thickBot="1">
      <c r="A47" s="46"/>
      <c r="B47" s="47"/>
      <c r="C47" s="48"/>
      <c r="D47" s="49"/>
      <c r="E47" s="45"/>
      <c r="F47" s="50"/>
      <c r="G47" s="32"/>
      <c r="H47" s="32"/>
      <c r="I47" s="32"/>
      <c r="J47" s="32"/>
      <c r="K47" s="32"/>
      <c r="L47" s="32"/>
    </row>
    <row r="48" spans="1:12" s="33" customFormat="1" ht="18.75" thickBot="1">
      <c r="A48" s="34"/>
      <c r="B48" s="35" t="s">
        <v>7</v>
      </c>
      <c r="C48" s="36"/>
      <c r="D48" s="37"/>
      <c r="E48" s="38"/>
      <c r="F48" s="51">
        <f>SUM(F46:F47)</f>
        <v>0</v>
      </c>
      <c r="G48" s="32"/>
      <c r="H48" s="32"/>
      <c r="I48" s="32"/>
      <c r="J48" s="32"/>
      <c r="K48" s="32"/>
      <c r="L48" s="32"/>
    </row>
    <row r="49" spans="1:12" s="33" customFormat="1" ht="20.25" customHeight="1">
      <c r="A49" s="27"/>
      <c r="C49" s="29"/>
      <c r="D49" s="30"/>
      <c r="E49" s="52" t="s">
        <v>8</v>
      </c>
      <c r="F49" s="53">
        <f>0.25*F48</f>
        <v>0</v>
      </c>
      <c r="G49" s="32"/>
      <c r="H49" s="32"/>
      <c r="I49" s="32"/>
      <c r="J49" s="32"/>
      <c r="K49" s="32"/>
      <c r="L49" s="32"/>
    </row>
    <row r="50" spans="1:12" s="33" customFormat="1" ht="18">
      <c r="A50" s="27"/>
      <c r="B50" s="54" t="s">
        <v>9</v>
      </c>
      <c r="C50" s="29"/>
      <c r="D50" s="30"/>
      <c r="E50" s="31"/>
      <c r="F50" s="55">
        <f>SUM(F48:F49)</f>
        <v>0</v>
      </c>
      <c r="G50" s="32"/>
      <c r="H50" s="32"/>
      <c r="I50" s="32"/>
      <c r="J50" s="32"/>
      <c r="K50" s="32"/>
      <c r="L50" s="32"/>
    </row>
    <row r="51" spans="1:12" s="33" customFormat="1">
      <c r="A51" s="27"/>
      <c r="C51" s="29"/>
      <c r="D51" s="30"/>
      <c r="E51" s="31"/>
      <c r="F51" s="56"/>
      <c r="G51" s="32"/>
      <c r="H51" s="32"/>
      <c r="I51" s="32"/>
      <c r="J51" s="32"/>
      <c r="K51" s="32"/>
      <c r="L51" s="32"/>
    </row>
    <row r="52" spans="1:12" s="62" customFormat="1">
      <c r="A52" s="57"/>
      <c r="B52" s="58"/>
      <c r="C52" s="59"/>
      <c r="D52" s="30"/>
      <c r="E52" s="60"/>
      <c r="F52" s="61"/>
    </row>
    <row r="53" spans="1:12" s="62" customFormat="1">
      <c r="A53" s="57"/>
      <c r="B53" s="58"/>
      <c r="C53" s="59"/>
      <c r="D53" s="30"/>
      <c r="E53" s="60"/>
      <c r="F53" s="61"/>
    </row>
    <row r="54" spans="1:12" s="62" customFormat="1">
      <c r="A54" s="57"/>
      <c r="B54" s="58"/>
      <c r="C54" s="59"/>
      <c r="D54" s="30"/>
      <c r="E54" s="60"/>
      <c r="F54" s="61"/>
    </row>
    <row r="55" spans="1:12" s="62" customFormat="1">
      <c r="A55" s="57"/>
      <c r="B55" s="58"/>
      <c r="C55" s="59"/>
      <c r="D55" s="30"/>
      <c r="E55" s="60"/>
      <c r="F55" s="61"/>
    </row>
    <row r="56" spans="1:12" s="62" customFormat="1">
      <c r="A56" s="57"/>
      <c r="B56" s="58"/>
      <c r="C56" s="59"/>
      <c r="D56" s="30"/>
      <c r="E56" s="60"/>
      <c r="F56" s="61"/>
    </row>
    <row r="57" spans="1:12" s="62" customFormat="1">
      <c r="A57" s="57"/>
      <c r="B57" s="58"/>
      <c r="C57" s="59"/>
      <c r="D57" s="30"/>
      <c r="E57" s="60"/>
      <c r="F57" s="61"/>
    </row>
    <row r="58" spans="1:12" s="62" customFormat="1">
      <c r="A58" s="57"/>
      <c r="B58" s="58"/>
      <c r="C58" s="59"/>
      <c r="D58" s="30"/>
      <c r="E58" s="60"/>
      <c r="F58" s="61"/>
    </row>
    <row r="59" spans="1:12" s="62" customFormat="1">
      <c r="A59" s="57"/>
      <c r="B59" s="58"/>
      <c r="C59" s="59"/>
      <c r="D59" s="30"/>
      <c r="E59" s="60"/>
      <c r="F59" s="61"/>
    </row>
    <row r="60" spans="1:12" s="62" customFormat="1">
      <c r="A60" s="57"/>
      <c r="B60" s="58"/>
      <c r="C60" s="59"/>
      <c r="D60" s="30"/>
      <c r="E60" s="60"/>
      <c r="F60" s="61"/>
    </row>
    <row r="61" spans="1:12" s="62" customFormat="1">
      <c r="A61" s="57"/>
      <c r="B61" s="58"/>
      <c r="C61" s="59"/>
      <c r="D61" s="30"/>
      <c r="E61" s="60"/>
      <c r="F61" s="61"/>
    </row>
    <row r="62" spans="1:12" s="62" customFormat="1">
      <c r="A62" s="57"/>
      <c r="B62" s="58"/>
      <c r="C62" s="59"/>
      <c r="D62" s="30"/>
      <c r="E62" s="60"/>
      <c r="F62" s="61"/>
    </row>
    <row r="63" spans="1:12" s="62" customFormat="1">
      <c r="A63" s="57"/>
      <c r="B63" s="58"/>
      <c r="C63" s="59"/>
      <c r="D63" s="30"/>
      <c r="E63" s="60"/>
      <c r="F63" s="61"/>
    </row>
    <row r="64" spans="1:12" s="62" customFormat="1">
      <c r="A64" s="57"/>
      <c r="B64" s="58"/>
      <c r="C64" s="59"/>
      <c r="D64" s="30"/>
      <c r="E64" s="60"/>
      <c r="F64" s="61"/>
    </row>
    <row r="65" spans="1:12" s="62" customFormat="1">
      <c r="A65" s="57"/>
      <c r="B65" s="58"/>
      <c r="C65" s="59"/>
      <c r="D65" s="30"/>
      <c r="E65" s="60"/>
      <c r="F65" s="61"/>
    </row>
    <row r="66" spans="1:12" s="62" customFormat="1">
      <c r="A66" s="57"/>
      <c r="B66" s="58"/>
      <c r="C66" s="59"/>
      <c r="D66" s="30"/>
      <c r="E66" s="60"/>
      <c r="F66" s="61"/>
    </row>
    <row r="67" spans="1:12" s="62" customFormat="1">
      <c r="A67" s="57"/>
      <c r="B67" s="58"/>
      <c r="C67" s="59"/>
      <c r="D67" s="30"/>
      <c r="E67" s="60"/>
      <c r="F67" s="61"/>
    </row>
    <row r="68" spans="1:12" s="62" customFormat="1">
      <c r="A68" s="57"/>
      <c r="B68" s="58"/>
      <c r="C68" s="59"/>
      <c r="D68" s="30"/>
      <c r="E68" s="60"/>
      <c r="F68" s="61"/>
    </row>
    <row r="69" spans="1:12" s="62" customFormat="1">
      <c r="A69" s="57"/>
      <c r="B69" s="58"/>
      <c r="C69" s="59"/>
      <c r="D69" s="30"/>
      <c r="E69" s="60"/>
      <c r="F69" s="61"/>
    </row>
    <row r="70" spans="1:12" s="62" customFormat="1">
      <c r="A70" s="57"/>
      <c r="B70" s="58"/>
      <c r="C70" s="59"/>
      <c r="D70" s="30"/>
      <c r="E70" s="60"/>
      <c r="F70" s="61"/>
    </row>
    <row r="71" spans="1:12" s="62" customFormat="1">
      <c r="A71" s="57"/>
      <c r="B71" s="58"/>
      <c r="C71" s="59"/>
      <c r="D71" s="30"/>
      <c r="E71" s="60"/>
      <c r="F71" s="61"/>
    </row>
    <row r="72" spans="1:12">
      <c r="G72" s="61"/>
      <c r="H72" s="61"/>
      <c r="I72" s="61">
        <f>J72*1.05</f>
        <v>0</v>
      </c>
      <c r="J72" s="61"/>
      <c r="K72" s="61"/>
      <c r="L72" s="61"/>
    </row>
    <row r="73" spans="1:12">
      <c r="G73" s="61"/>
      <c r="H73" s="61"/>
      <c r="I73" s="61">
        <f>J73*1.05</f>
        <v>38.744999999999997</v>
      </c>
      <c r="J73" s="61">
        <f>9*4.1*(0.2+0.3)*2</f>
        <v>36.9</v>
      </c>
      <c r="K73" s="61"/>
      <c r="L73" s="61"/>
    </row>
    <row r="74" spans="1:12" s="62" customFormat="1">
      <c r="A74" s="57"/>
      <c r="B74" s="58"/>
      <c r="C74" s="59"/>
      <c r="D74" s="30"/>
      <c r="E74" s="60"/>
      <c r="F74" s="61"/>
      <c r="G74" s="61"/>
      <c r="H74" s="61"/>
      <c r="I74" s="61">
        <f>J74*1.05</f>
        <v>0</v>
      </c>
      <c r="J74" s="61"/>
      <c r="K74" s="61"/>
      <c r="L74" s="61"/>
    </row>
    <row r="75" spans="1:12" s="62" customFormat="1">
      <c r="A75" s="57"/>
      <c r="B75" s="58"/>
      <c r="C75" s="59"/>
      <c r="D75" s="30"/>
      <c r="E75" s="60"/>
      <c r="F75" s="61"/>
      <c r="G75" s="61"/>
      <c r="H75" s="61"/>
      <c r="I75" s="61"/>
      <c r="J75" s="61"/>
      <c r="K75" s="61"/>
      <c r="L75" s="61"/>
    </row>
    <row r="76" spans="1:12" s="62" customFormat="1" ht="15">
      <c r="A76" s="57"/>
      <c r="B76" s="58"/>
      <c r="C76" s="59"/>
      <c r="D76" s="30"/>
      <c r="E76" s="60"/>
      <c r="F76" s="61"/>
      <c r="G76" s="63"/>
      <c r="H76" s="63"/>
      <c r="I76" s="63"/>
      <c r="J76" s="63"/>
      <c r="K76" s="61"/>
      <c r="L76" s="61"/>
    </row>
    <row r="77" spans="1:12" s="62" customFormat="1" ht="16.5">
      <c r="A77" s="57"/>
      <c r="B77" s="58"/>
      <c r="C77" s="59"/>
      <c r="D77" s="30"/>
      <c r="E77" s="60"/>
      <c r="F77" s="61"/>
      <c r="G77" s="64"/>
    </row>
    <row r="78" spans="1:12" s="62" customFormat="1" ht="15.75">
      <c r="A78" s="57"/>
      <c r="B78" s="58"/>
      <c r="C78" s="59"/>
      <c r="D78" s="30"/>
      <c r="E78" s="60"/>
      <c r="F78" s="61"/>
      <c r="G78" s="65"/>
    </row>
    <row r="79" spans="1:12" s="62" customFormat="1" ht="15.75">
      <c r="A79" s="57"/>
      <c r="B79" s="58"/>
      <c r="C79" s="59"/>
      <c r="D79" s="30"/>
      <c r="E79" s="60"/>
      <c r="F79" s="61"/>
      <c r="G79" s="66"/>
    </row>
    <row r="80" spans="1:12" s="67" customFormat="1">
      <c r="A80" s="57"/>
      <c r="B80" s="58"/>
      <c r="C80" s="59"/>
      <c r="D80" s="30"/>
      <c r="E80" s="60"/>
      <c r="F80" s="61"/>
      <c r="G80" s="61"/>
      <c r="H80" s="61"/>
      <c r="I80" s="61"/>
      <c r="J80" s="61"/>
      <c r="K80" s="61"/>
      <c r="L80" s="61"/>
    </row>
    <row r="81" spans="1:12" s="62" customFormat="1" ht="15.75">
      <c r="A81" s="57"/>
      <c r="B81" s="58"/>
      <c r="C81" s="59"/>
      <c r="D81" s="30"/>
      <c r="E81" s="60"/>
      <c r="F81" s="61"/>
      <c r="G81" s="66"/>
    </row>
    <row r="82" spans="1:12" s="62" customFormat="1" ht="15.75">
      <c r="A82" s="57"/>
      <c r="B82" s="58"/>
      <c r="C82" s="59"/>
      <c r="D82" s="30"/>
      <c r="E82" s="60"/>
      <c r="F82" s="61"/>
      <c r="G82" s="66"/>
    </row>
    <row r="83" spans="1:12" s="62" customFormat="1" ht="15.75">
      <c r="A83" s="57"/>
      <c r="B83" s="58"/>
      <c r="C83" s="59"/>
      <c r="D83" s="30"/>
      <c r="E83" s="60"/>
      <c r="F83" s="61"/>
      <c r="G83" s="66"/>
    </row>
    <row r="84" spans="1:12" s="62" customFormat="1" ht="15.75">
      <c r="A84" s="57"/>
      <c r="B84" s="58"/>
      <c r="C84" s="59"/>
      <c r="D84" s="30"/>
      <c r="E84" s="60"/>
      <c r="F84" s="61"/>
      <c r="G84" s="66"/>
    </row>
    <row r="85" spans="1:12" s="67" customFormat="1">
      <c r="A85" s="57"/>
      <c r="B85" s="58"/>
      <c r="C85" s="59"/>
      <c r="D85" s="30"/>
      <c r="E85" s="60"/>
      <c r="F85" s="61"/>
      <c r="G85" s="61"/>
      <c r="H85" s="61"/>
      <c r="I85" s="61"/>
      <c r="J85" s="61"/>
      <c r="K85" s="61"/>
      <c r="L85" s="61"/>
    </row>
    <row r="86" spans="1:12" s="67" customFormat="1">
      <c r="A86" s="57"/>
      <c r="B86" s="58"/>
      <c r="C86" s="59"/>
      <c r="D86" s="30"/>
      <c r="E86" s="60"/>
      <c r="F86" s="61"/>
      <c r="G86" s="61"/>
      <c r="H86" s="61"/>
      <c r="I86" s="61"/>
      <c r="J86" s="61"/>
      <c r="K86" s="61"/>
      <c r="L86" s="61"/>
    </row>
    <row r="87" spans="1:12" s="67" customFormat="1">
      <c r="A87" s="57"/>
      <c r="B87" s="58"/>
      <c r="C87" s="59"/>
      <c r="D87" s="30"/>
      <c r="E87" s="60"/>
      <c r="F87" s="61"/>
      <c r="G87" s="61"/>
      <c r="H87" s="61"/>
      <c r="I87" s="61"/>
      <c r="J87" s="61"/>
      <c r="K87" s="61"/>
      <c r="L87" s="61"/>
    </row>
    <row r="88" spans="1:12" s="67" customFormat="1">
      <c r="A88" s="57"/>
      <c r="B88" s="58"/>
      <c r="C88" s="59"/>
      <c r="D88" s="30"/>
      <c r="E88" s="60"/>
      <c r="F88" s="61"/>
      <c r="G88" s="61"/>
      <c r="H88" s="61"/>
      <c r="I88" s="61"/>
      <c r="J88" s="61"/>
      <c r="K88" s="61"/>
      <c r="L88" s="61"/>
    </row>
    <row r="89" spans="1:12" s="69" customFormat="1">
      <c r="A89" s="57"/>
      <c r="B89" s="58"/>
      <c r="C89" s="59"/>
      <c r="D89" s="30"/>
      <c r="E89" s="60"/>
      <c r="F89" s="61"/>
      <c r="G89" s="68"/>
      <c r="H89" s="68"/>
      <c r="I89" s="68"/>
      <c r="J89" s="68"/>
      <c r="K89" s="68"/>
      <c r="L89" s="68"/>
    </row>
    <row r="90" spans="1:12" s="62" customFormat="1" ht="15.75">
      <c r="A90" s="57"/>
      <c r="B90" s="58"/>
      <c r="C90" s="59"/>
      <c r="D90" s="30"/>
      <c r="E90" s="60"/>
      <c r="F90" s="61"/>
      <c r="G90" s="66"/>
    </row>
    <row r="91" spans="1:12" s="67" customFormat="1">
      <c r="A91" s="57"/>
      <c r="B91" s="58"/>
      <c r="C91" s="59"/>
      <c r="D91" s="30"/>
      <c r="E91" s="60"/>
      <c r="F91" s="61"/>
      <c r="G91" s="61"/>
      <c r="H91" s="61"/>
      <c r="I91" s="61"/>
      <c r="J91" s="61"/>
      <c r="K91" s="61"/>
      <c r="L91" s="61"/>
    </row>
    <row r="92" spans="1:12" s="67" customFormat="1">
      <c r="A92" s="57"/>
      <c r="B92" s="58"/>
      <c r="C92" s="59"/>
      <c r="D92" s="30"/>
      <c r="E92" s="60"/>
      <c r="F92" s="61"/>
      <c r="G92" s="61"/>
      <c r="H92" s="61"/>
      <c r="I92" s="61"/>
      <c r="J92" s="61"/>
      <c r="K92" s="61"/>
      <c r="L92" s="61"/>
    </row>
    <row r="93" spans="1:12" s="67" customFormat="1">
      <c r="A93" s="57"/>
      <c r="B93" s="58"/>
      <c r="C93" s="59"/>
      <c r="D93" s="30"/>
      <c r="E93" s="60"/>
      <c r="F93" s="61"/>
      <c r="G93" s="61"/>
      <c r="H93" s="61"/>
      <c r="I93" s="61"/>
      <c r="J93" s="61"/>
      <c r="K93" s="61"/>
      <c r="L93" s="61"/>
    </row>
    <row r="94" spans="1:12" s="67" customFormat="1">
      <c r="A94" s="57"/>
      <c r="B94" s="58"/>
      <c r="C94" s="59"/>
      <c r="D94" s="30"/>
      <c r="E94" s="60"/>
      <c r="F94" s="61"/>
      <c r="G94" s="61"/>
      <c r="H94" s="61"/>
      <c r="I94" s="61"/>
      <c r="J94" s="61"/>
      <c r="K94" s="61"/>
      <c r="L94" s="61"/>
    </row>
    <row r="95" spans="1:12" s="69" customFormat="1">
      <c r="A95" s="57"/>
      <c r="B95" s="58"/>
      <c r="C95" s="59"/>
      <c r="D95" s="30"/>
      <c r="E95" s="60"/>
      <c r="F95" s="61"/>
      <c r="G95" s="68"/>
      <c r="H95" s="68"/>
      <c r="I95" s="68"/>
      <c r="J95" s="68"/>
      <c r="K95" s="68"/>
      <c r="L95" s="68"/>
    </row>
    <row r="96" spans="1:12" s="67" customFormat="1">
      <c r="A96" s="57"/>
      <c r="B96" s="58"/>
      <c r="C96" s="59"/>
      <c r="D96" s="30"/>
      <c r="E96" s="60"/>
      <c r="F96" s="61"/>
      <c r="G96" s="61"/>
      <c r="H96" s="61"/>
      <c r="I96" s="61"/>
      <c r="J96" s="61"/>
      <c r="K96" s="61"/>
      <c r="L96" s="61"/>
    </row>
    <row r="97" spans="1:12" s="67" customFormat="1">
      <c r="A97" s="57"/>
      <c r="B97" s="58"/>
      <c r="C97" s="59"/>
      <c r="D97" s="30"/>
      <c r="E97" s="60"/>
      <c r="F97" s="61"/>
      <c r="G97" s="61"/>
      <c r="H97" s="61"/>
      <c r="I97" s="61"/>
      <c r="J97" s="61"/>
      <c r="K97" s="61"/>
      <c r="L97" s="61"/>
    </row>
    <row r="98" spans="1:12" s="67" customFormat="1">
      <c r="A98" s="57"/>
      <c r="B98" s="58"/>
      <c r="C98" s="59"/>
      <c r="D98" s="30"/>
      <c r="E98" s="60"/>
      <c r="F98" s="61"/>
      <c r="G98" s="61"/>
      <c r="H98" s="61"/>
      <c r="I98" s="61"/>
      <c r="J98" s="61"/>
      <c r="K98" s="61"/>
      <c r="L98" s="61"/>
    </row>
    <row r="99" spans="1:12" s="69" customFormat="1">
      <c r="A99" s="57"/>
      <c r="B99" s="58"/>
      <c r="C99" s="59"/>
      <c r="D99" s="30"/>
      <c r="E99" s="60"/>
      <c r="F99" s="61"/>
      <c r="G99" s="68"/>
      <c r="H99" s="68"/>
      <c r="I99" s="68"/>
      <c r="J99" s="68"/>
      <c r="K99" s="68"/>
      <c r="L99" s="68"/>
    </row>
    <row r="100" spans="1:12" s="67" customFormat="1">
      <c r="A100" s="57"/>
      <c r="B100" s="58"/>
      <c r="C100" s="59"/>
      <c r="D100" s="30"/>
      <c r="E100" s="60"/>
      <c r="F100" s="61"/>
      <c r="G100" s="61"/>
      <c r="H100" s="61"/>
      <c r="I100" s="61"/>
      <c r="J100" s="61"/>
      <c r="K100" s="61"/>
      <c r="L100" s="61"/>
    </row>
    <row r="101" spans="1:12" s="67" customFormat="1">
      <c r="A101" s="57"/>
      <c r="B101" s="58"/>
      <c r="C101" s="59"/>
      <c r="D101" s="30"/>
      <c r="E101" s="60"/>
      <c r="F101" s="61"/>
      <c r="G101" s="61"/>
      <c r="H101" s="61"/>
      <c r="I101" s="61" t="e">
        <f>J101*1.05</f>
        <v>#REF!</v>
      </c>
      <c r="J101" s="61" t="e">
        <f>#REF!/1.1</f>
        <v>#REF!</v>
      </c>
      <c r="K101" s="61"/>
      <c r="L101" s="61"/>
    </row>
    <row r="102" spans="1:12" s="67" customFormat="1">
      <c r="A102" s="57"/>
      <c r="B102" s="58"/>
      <c r="C102" s="59"/>
      <c r="D102" s="30"/>
      <c r="E102" s="60"/>
      <c r="F102" s="61"/>
      <c r="G102" s="61"/>
      <c r="H102" s="61"/>
      <c r="I102" s="61"/>
      <c r="J102" s="61"/>
      <c r="K102" s="61"/>
      <c r="L102" s="61"/>
    </row>
    <row r="103" spans="1:12" s="67" customFormat="1">
      <c r="A103" s="57"/>
      <c r="B103" s="58"/>
      <c r="C103" s="59"/>
      <c r="D103" s="30"/>
      <c r="E103" s="60"/>
      <c r="F103" s="61"/>
      <c r="G103" s="61"/>
      <c r="H103" s="61"/>
      <c r="I103" s="61"/>
      <c r="J103" s="61"/>
      <c r="K103" s="61"/>
      <c r="L103" s="61"/>
    </row>
    <row r="104" spans="1:12" s="67" customFormat="1">
      <c r="A104" s="57"/>
      <c r="B104" s="58"/>
      <c r="C104" s="59"/>
      <c r="D104" s="30"/>
      <c r="E104" s="60"/>
      <c r="F104" s="61"/>
      <c r="G104" s="61"/>
      <c r="H104" s="61"/>
      <c r="I104" s="61"/>
      <c r="J104" s="61"/>
      <c r="K104" s="61"/>
      <c r="L104" s="61"/>
    </row>
    <row r="105" spans="1:12" s="67" customFormat="1">
      <c r="A105" s="57"/>
      <c r="B105" s="58"/>
      <c r="C105" s="59"/>
      <c r="D105" s="30"/>
      <c r="E105" s="60"/>
      <c r="F105" s="61"/>
      <c r="G105" s="61"/>
      <c r="H105" s="61"/>
      <c r="I105" s="61"/>
      <c r="J105" s="61"/>
      <c r="K105" s="61"/>
      <c r="L105" s="61"/>
    </row>
    <row r="106" spans="1:12" s="67" customFormat="1">
      <c r="A106" s="57"/>
      <c r="B106" s="58"/>
      <c r="C106" s="59"/>
      <c r="D106" s="30"/>
      <c r="E106" s="60"/>
      <c r="F106" s="61"/>
      <c r="G106" s="61"/>
      <c r="H106" s="61"/>
      <c r="I106" s="61"/>
      <c r="J106" s="61"/>
      <c r="K106" s="61"/>
      <c r="L106" s="61"/>
    </row>
    <row r="107" spans="1:12" s="69" customFormat="1">
      <c r="A107" s="57"/>
      <c r="B107" s="58"/>
      <c r="C107" s="59"/>
      <c r="D107" s="30"/>
      <c r="E107" s="60"/>
      <c r="F107" s="61"/>
      <c r="G107" s="68"/>
      <c r="H107" s="68"/>
      <c r="I107" s="68"/>
      <c r="J107" s="68"/>
      <c r="K107" s="68"/>
      <c r="L107" s="68"/>
    </row>
    <row r="108" spans="1:12" s="67" customFormat="1">
      <c r="A108" s="57"/>
      <c r="B108" s="58"/>
      <c r="C108" s="59"/>
      <c r="D108" s="30"/>
      <c r="E108" s="60"/>
      <c r="F108" s="61"/>
      <c r="G108" s="61"/>
      <c r="H108" s="61"/>
      <c r="I108" s="61"/>
      <c r="J108" s="61"/>
      <c r="K108" s="61"/>
      <c r="L108" s="61"/>
    </row>
    <row r="109" spans="1:12" s="67" customFormat="1">
      <c r="A109" s="57"/>
      <c r="B109" s="58"/>
      <c r="C109" s="59"/>
      <c r="D109" s="30"/>
      <c r="E109" s="60"/>
      <c r="F109" s="61"/>
      <c r="G109" s="61"/>
      <c r="H109" s="61"/>
      <c r="I109" s="61"/>
      <c r="J109" s="61"/>
      <c r="K109" s="61"/>
      <c r="L109" s="61"/>
    </row>
    <row r="110" spans="1:12" s="67" customFormat="1">
      <c r="A110" s="57"/>
      <c r="B110" s="58"/>
      <c r="C110" s="59"/>
      <c r="D110" s="30"/>
      <c r="E110" s="60"/>
      <c r="F110" s="61"/>
      <c r="G110" s="61"/>
      <c r="H110" s="61"/>
      <c r="I110" s="61"/>
      <c r="J110" s="61"/>
      <c r="K110" s="61"/>
      <c r="L110" s="61"/>
    </row>
    <row r="111" spans="1:12" s="67" customFormat="1">
      <c r="A111" s="57"/>
      <c r="B111" s="58"/>
      <c r="C111" s="59"/>
      <c r="D111" s="30"/>
      <c r="E111" s="60"/>
      <c r="F111" s="61"/>
      <c r="G111" s="61"/>
      <c r="H111" s="61"/>
      <c r="I111" s="61"/>
      <c r="J111" s="61"/>
      <c r="K111" s="61"/>
      <c r="L111" s="61"/>
    </row>
    <row r="112" spans="1:12" s="67" customFormat="1">
      <c r="A112" s="57"/>
      <c r="B112" s="58"/>
      <c r="C112" s="59"/>
      <c r="D112" s="30"/>
      <c r="E112" s="60"/>
      <c r="F112" s="61"/>
      <c r="G112" s="61"/>
      <c r="H112" s="61"/>
      <c r="I112" s="61"/>
      <c r="J112" s="61"/>
      <c r="K112" s="61"/>
      <c r="L112" s="61"/>
    </row>
    <row r="113" spans="1:12" s="67" customFormat="1">
      <c r="A113" s="57"/>
      <c r="B113" s="58"/>
      <c r="C113" s="59"/>
      <c r="D113" s="30"/>
      <c r="E113" s="60"/>
      <c r="F113" s="61"/>
      <c r="G113" s="61"/>
      <c r="H113" s="61"/>
      <c r="I113" s="61"/>
      <c r="J113" s="61"/>
      <c r="K113" s="61"/>
      <c r="L113" s="61"/>
    </row>
    <row r="114" spans="1:12" s="67" customFormat="1">
      <c r="A114" s="57"/>
      <c r="B114" s="58"/>
      <c r="C114" s="59"/>
      <c r="D114" s="30"/>
      <c r="E114" s="60"/>
      <c r="F114" s="61"/>
      <c r="G114" s="61"/>
      <c r="H114" s="61"/>
      <c r="I114" s="61"/>
      <c r="J114" s="61"/>
      <c r="K114" s="61"/>
      <c r="L114" s="61"/>
    </row>
    <row r="115" spans="1:12" s="67" customFormat="1">
      <c r="A115" s="57"/>
      <c r="B115" s="58"/>
      <c r="C115" s="59"/>
      <c r="D115" s="30"/>
      <c r="E115" s="60"/>
      <c r="F115" s="61"/>
      <c r="G115" s="61"/>
      <c r="H115" s="61"/>
      <c r="I115" s="61"/>
      <c r="J115" s="61"/>
      <c r="K115" s="61"/>
      <c r="L115" s="61"/>
    </row>
    <row r="116" spans="1:12" s="67" customFormat="1">
      <c r="A116" s="57"/>
      <c r="B116" s="58"/>
      <c r="C116" s="59"/>
      <c r="D116" s="30"/>
      <c r="E116" s="60"/>
      <c r="F116" s="61"/>
      <c r="G116" s="61"/>
      <c r="H116" s="61"/>
      <c r="I116" s="61"/>
      <c r="J116" s="61"/>
      <c r="K116" s="61"/>
      <c r="L116" s="61"/>
    </row>
    <row r="117" spans="1:12" s="67" customFormat="1">
      <c r="A117" s="57"/>
      <c r="B117" s="58"/>
      <c r="C117" s="59"/>
      <c r="D117" s="30"/>
      <c r="E117" s="60"/>
      <c r="F117" s="61"/>
      <c r="G117" s="61"/>
      <c r="H117" s="61"/>
      <c r="I117" s="61"/>
      <c r="J117" s="61"/>
      <c r="K117" s="61"/>
      <c r="L117" s="61"/>
    </row>
    <row r="118" spans="1:12" s="67" customFormat="1">
      <c r="A118" s="57"/>
      <c r="B118" s="58"/>
      <c r="C118" s="59"/>
      <c r="D118" s="30"/>
      <c r="E118" s="60"/>
      <c r="F118" s="61"/>
      <c r="G118" s="61"/>
      <c r="H118" s="61"/>
      <c r="I118" s="61"/>
      <c r="J118" s="61"/>
      <c r="K118" s="61"/>
      <c r="L118" s="61"/>
    </row>
    <row r="119" spans="1:12" s="67" customFormat="1">
      <c r="A119" s="57"/>
      <c r="B119" s="58"/>
      <c r="C119" s="59"/>
      <c r="D119" s="30"/>
      <c r="E119" s="60"/>
      <c r="F119" s="61"/>
      <c r="G119" s="61"/>
      <c r="H119" s="61"/>
      <c r="I119" s="61"/>
      <c r="J119" s="61"/>
      <c r="K119" s="61"/>
      <c r="L119" s="61"/>
    </row>
    <row r="120" spans="1:12" s="67" customFormat="1">
      <c r="A120" s="57"/>
      <c r="B120" s="58"/>
      <c r="C120" s="59"/>
      <c r="D120" s="30"/>
      <c r="E120" s="60"/>
      <c r="F120" s="61"/>
      <c r="G120" s="61"/>
      <c r="H120" s="61"/>
      <c r="I120" s="61"/>
      <c r="J120" s="61"/>
      <c r="K120" s="61"/>
      <c r="L120" s="61"/>
    </row>
    <row r="121" spans="1:12" s="67" customFormat="1">
      <c r="A121" s="57"/>
      <c r="B121" s="58"/>
      <c r="C121" s="59"/>
      <c r="D121" s="30"/>
      <c r="E121" s="60"/>
      <c r="F121" s="61"/>
      <c r="G121" s="61"/>
      <c r="H121" s="61"/>
      <c r="I121" s="61"/>
      <c r="J121" s="61"/>
      <c r="K121" s="61"/>
      <c r="L121" s="61"/>
    </row>
    <row r="122" spans="1:12" s="67" customFormat="1">
      <c r="A122" s="57"/>
      <c r="B122" s="58"/>
      <c r="C122" s="59"/>
      <c r="D122" s="30"/>
      <c r="E122" s="60"/>
      <c r="F122" s="61"/>
      <c r="G122" s="61"/>
      <c r="H122" s="61"/>
      <c r="I122" s="61"/>
      <c r="J122" s="61"/>
      <c r="K122" s="61"/>
      <c r="L122" s="61"/>
    </row>
    <row r="123" spans="1:12" s="67" customFormat="1">
      <c r="A123" s="57"/>
      <c r="B123" s="58"/>
      <c r="C123" s="59"/>
      <c r="D123" s="30"/>
      <c r="E123" s="60"/>
      <c r="F123" s="61"/>
      <c r="G123" s="61"/>
      <c r="H123" s="61"/>
      <c r="I123" s="61"/>
      <c r="J123" s="61"/>
      <c r="K123" s="61"/>
      <c r="L123" s="61"/>
    </row>
    <row r="124" spans="1:12" s="67" customFormat="1">
      <c r="A124" s="57"/>
      <c r="B124" s="58"/>
      <c r="C124" s="59"/>
      <c r="D124" s="30"/>
      <c r="E124" s="60"/>
      <c r="F124" s="61"/>
      <c r="G124" s="61"/>
      <c r="H124" s="61"/>
      <c r="I124" s="61"/>
      <c r="J124" s="61"/>
      <c r="K124" s="61"/>
      <c r="L124" s="61"/>
    </row>
    <row r="125" spans="1:12" s="67" customFormat="1">
      <c r="A125" s="57"/>
      <c r="B125" s="58"/>
      <c r="C125" s="59"/>
      <c r="D125" s="30"/>
      <c r="E125" s="60"/>
      <c r="F125" s="61"/>
      <c r="G125" s="61"/>
      <c r="H125" s="61"/>
      <c r="I125" s="61"/>
      <c r="J125" s="61"/>
      <c r="K125" s="61"/>
      <c r="L125" s="61"/>
    </row>
    <row r="126" spans="1:12" s="67" customFormat="1">
      <c r="A126" s="57"/>
      <c r="B126" s="58"/>
      <c r="C126" s="59"/>
      <c r="D126" s="30"/>
      <c r="E126" s="60"/>
      <c r="F126" s="61"/>
      <c r="G126" s="61"/>
      <c r="H126" s="61"/>
      <c r="I126" s="61"/>
      <c r="J126" s="61"/>
      <c r="K126" s="61"/>
      <c r="L126" s="61"/>
    </row>
    <row r="127" spans="1:12">
      <c r="G127" s="61"/>
      <c r="H127" s="61"/>
      <c r="I127" s="61"/>
      <c r="J127" s="61"/>
      <c r="K127" s="61"/>
      <c r="L127" s="61"/>
    </row>
    <row r="128" spans="1:12">
      <c r="G128" s="61"/>
      <c r="H128" s="61"/>
      <c r="I128" s="61"/>
      <c r="J128" s="61"/>
      <c r="K128" s="61"/>
      <c r="L128" s="61"/>
    </row>
    <row r="129" spans="1:12" s="62" customFormat="1">
      <c r="A129" s="57"/>
      <c r="B129" s="58"/>
      <c r="C129" s="59"/>
      <c r="D129" s="30"/>
      <c r="E129" s="60"/>
      <c r="F129" s="61"/>
      <c r="G129" s="61"/>
      <c r="H129" s="61"/>
      <c r="I129" s="61"/>
      <c r="J129" s="61"/>
      <c r="K129" s="61"/>
      <c r="L129" s="61"/>
    </row>
    <row r="130" spans="1:12" s="62" customFormat="1">
      <c r="A130" s="57"/>
      <c r="B130" s="58"/>
      <c r="C130" s="59"/>
      <c r="D130" s="30"/>
      <c r="E130" s="60"/>
      <c r="F130" s="61"/>
      <c r="G130" s="61"/>
      <c r="H130" s="61"/>
      <c r="I130" s="61"/>
      <c r="J130" s="61"/>
      <c r="K130" s="61"/>
      <c r="L130" s="61"/>
    </row>
    <row r="131" spans="1:12" s="71" customFormat="1">
      <c r="A131" s="57"/>
      <c r="B131" s="58"/>
      <c r="C131" s="59"/>
      <c r="D131" s="30"/>
      <c r="E131" s="60"/>
      <c r="F131" s="61"/>
      <c r="G131" s="70"/>
      <c r="H131" s="70"/>
      <c r="I131" s="70"/>
      <c r="J131" s="70"/>
      <c r="K131" s="70"/>
      <c r="L131" s="70"/>
    </row>
    <row r="132" spans="1:12" s="62" customFormat="1" ht="16.5">
      <c r="A132" s="57"/>
      <c r="B132" s="58"/>
      <c r="C132" s="59"/>
      <c r="D132" s="30"/>
      <c r="E132" s="60"/>
      <c r="F132" s="61"/>
      <c r="G132" s="64"/>
    </row>
    <row r="133" spans="1:12" s="67" customFormat="1">
      <c r="A133" s="57"/>
      <c r="B133" s="58"/>
      <c r="C133" s="59"/>
      <c r="D133" s="30"/>
      <c r="E133" s="60"/>
      <c r="F133" s="61"/>
      <c r="G133" s="61"/>
      <c r="H133" s="61"/>
      <c r="I133" s="61"/>
      <c r="J133" s="61"/>
      <c r="K133" s="61"/>
      <c r="L133" s="61"/>
    </row>
    <row r="134" spans="1:12" s="67" customFormat="1">
      <c r="A134" s="57"/>
      <c r="B134" s="58"/>
      <c r="C134" s="59"/>
      <c r="D134" s="30"/>
      <c r="E134" s="60"/>
      <c r="F134" s="61"/>
      <c r="G134" s="61"/>
      <c r="H134" s="61"/>
      <c r="I134" s="61"/>
      <c r="J134" s="61"/>
      <c r="K134" s="61"/>
      <c r="L134" s="61"/>
    </row>
    <row r="135" spans="1:12" s="67" customFormat="1">
      <c r="A135" s="57"/>
      <c r="B135" s="58"/>
      <c r="C135" s="59"/>
      <c r="D135" s="30"/>
      <c r="E135" s="60"/>
      <c r="F135" s="61"/>
      <c r="G135" s="61"/>
      <c r="H135" s="61"/>
      <c r="I135" s="61"/>
      <c r="J135" s="61"/>
      <c r="K135" s="61"/>
      <c r="L135" s="61"/>
    </row>
    <row r="136" spans="1:12" s="67" customFormat="1">
      <c r="A136" s="57"/>
      <c r="B136" s="58"/>
      <c r="C136" s="59"/>
      <c r="D136" s="30"/>
      <c r="E136" s="60"/>
      <c r="F136" s="61"/>
      <c r="G136" s="61"/>
      <c r="H136" s="61"/>
      <c r="I136" s="61"/>
      <c r="J136" s="61"/>
      <c r="K136" s="61"/>
      <c r="L136" s="61"/>
    </row>
    <row r="137" spans="1:12" s="67" customFormat="1">
      <c r="A137" s="57"/>
      <c r="B137" s="58"/>
      <c r="C137" s="59"/>
      <c r="D137" s="30"/>
      <c r="E137" s="60"/>
      <c r="F137" s="61"/>
      <c r="G137" s="61"/>
      <c r="H137" s="61"/>
      <c r="I137" s="61"/>
      <c r="J137" s="61"/>
      <c r="K137" s="61"/>
      <c r="L137" s="61"/>
    </row>
    <row r="138" spans="1:12" s="62" customFormat="1" ht="16.5">
      <c r="A138" s="57"/>
      <c r="B138" s="58"/>
      <c r="C138" s="59"/>
      <c r="D138" s="30"/>
      <c r="E138" s="60"/>
      <c r="F138" s="61"/>
      <c r="G138" s="64"/>
    </row>
    <row r="139" spans="1:12" s="62" customFormat="1" ht="16.5">
      <c r="A139" s="57"/>
      <c r="B139" s="58"/>
      <c r="C139" s="59"/>
      <c r="D139" s="30"/>
      <c r="E139" s="60"/>
      <c r="F139" s="61"/>
      <c r="G139" s="64"/>
    </row>
    <row r="140" spans="1:12" s="62" customFormat="1" ht="15.75">
      <c r="A140" s="57"/>
      <c r="B140" s="58"/>
      <c r="C140" s="59"/>
      <c r="D140" s="30"/>
      <c r="E140" s="60"/>
      <c r="F140" s="61"/>
      <c r="G140" s="65"/>
    </row>
    <row r="141" spans="1:12" s="67" customFormat="1">
      <c r="A141" s="57"/>
      <c r="B141" s="58"/>
      <c r="C141" s="59"/>
      <c r="D141" s="30"/>
      <c r="E141" s="60"/>
      <c r="F141" s="61"/>
      <c r="G141" s="61"/>
      <c r="H141" s="61"/>
      <c r="I141" s="61"/>
      <c r="J141" s="61"/>
      <c r="K141" s="61"/>
      <c r="L141" s="61"/>
    </row>
    <row r="142" spans="1:12" s="67" customFormat="1">
      <c r="A142" s="57"/>
      <c r="B142" s="58"/>
      <c r="C142" s="59"/>
      <c r="D142" s="30"/>
      <c r="E142" s="60"/>
      <c r="F142" s="61"/>
      <c r="G142" s="61"/>
      <c r="H142" s="61"/>
      <c r="I142" s="61"/>
      <c r="J142" s="61"/>
      <c r="K142" s="61"/>
      <c r="L142" s="61"/>
    </row>
    <row r="143" spans="1:12" s="67" customFormat="1">
      <c r="A143" s="57"/>
      <c r="B143" s="58"/>
      <c r="C143" s="59"/>
      <c r="D143" s="30"/>
      <c r="E143" s="60"/>
      <c r="F143" s="61"/>
      <c r="G143" s="61"/>
      <c r="H143" s="61"/>
      <c r="I143" s="61"/>
      <c r="J143" s="61"/>
      <c r="K143" s="61"/>
      <c r="L143" s="61"/>
    </row>
    <row r="144" spans="1:12" s="67" customFormat="1">
      <c r="A144" s="57"/>
      <c r="B144" s="58"/>
      <c r="C144" s="59"/>
      <c r="D144" s="30"/>
      <c r="E144" s="60"/>
      <c r="F144" s="61"/>
      <c r="G144" s="61"/>
      <c r="H144" s="61"/>
      <c r="I144" s="61"/>
      <c r="J144" s="61"/>
      <c r="K144" s="61"/>
      <c r="L144" s="61"/>
    </row>
    <row r="145" spans="1:12" s="67" customFormat="1">
      <c r="A145" s="57"/>
      <c r="B145" s="58"/>
      <c r="C145" s="59"/>
      <c r="D145" s="30"/>
      <c r="E145" s="60"/>
      <c r="F145" s="61"/>
      <c r="G145" s="61"/>
      <c r="H145" s="61"/>
      <c r="I145" s="61"/>
      <c r="J145" s="61"/>
      <c r="K145" s="61"/>
      <c r="L145" s="61"/>
    </row>
    <row r="146" spans="1:12" s="67" customFormat="1">
      <c r="A146" s="57"/>
      <c r="B146" s="58"/>
      <c r="C146" s="59"/>
      <c r="D146" s="30"/>
      <c r="E146" s="60"/>
      <c r="F146" s="61"/>
      <c r="G146" s="61"/>
      <c r="H146" s="61"/>
      <c r="I146" s="61"/>
      <c r="J146" s="61"/>
      <c r="K146" s="61"/>
      <c r="L146" s="61"/>
    </row>
    <row r="147" spans="1:12" s="67" customFormat="1">
      <c r="A147" s="57"/>
      <c r="B147" s="58"/>
      <c r="C147" s="59"/>
      <c r="D147" s="30"/>
      <c r="E147" s="60"/>
      <c r="F147" s="61"/>
      <c r="G147" s="61"/>
      <c r="H147" s="61"/>
      <c r="I147" s="61"/>
      <c r="J147" s="61"/>
      <c r="K147" s="61"/>
      <c r="L147" s="61"/>
    </row>
    <row r="148" spans="1:12" s="67" customFormat="1">
      <c r="A148" s="57"/>
      <c r="B148" s="58"/>
      <c r="C148" s="59"/>
      <c r="D148" s="30"/>
      <c r="E148" s="60"/>
      <c r="F148" s="61"/>
      <c r="G148" s="61"/>
      <c r="H148" s="61"/>
      <c r="I148" s="61"/>
      <c r="J148" s="61"/>
      <c r="K148" s="61"/>
      <c r="L148" s="61"/>
    </row>
    <row r="149" spans="1:12" s="67" customFormat="1">
      <c r="A149" s="57"/>
      <c r="B149" s="58"/>
      <c r="C149" s="59"/>
      <c r="D149" s="30"/>
      <c r="E149" s="60"/>
      <c r="F149" s="61"/>
      <c r="G149" s="61"/>
      <c r="H149" s="61"/>
      <c r="I149" s="61"/>
      <c r="J149" s="61"/>
      <c r="K149" s="61"/>
      <c r="L149" s="61"/>
    </row>
    <row r="150" spans="1:12" s="67" customFormat="1">
      <c r="A150" s="57"/>
      <c r="B150" s="58"/>
      <c r="C150" s="59"/>
      <c r="D150" s="30"/>
      <c r="E150" s="60"/>
      <c r="F150" s="61"/>
      <c r="G150" s="61"/>
      <c r="H150" s="61"/>
      <c r="I150" s="61"/>
      <c r="J150" s="61"/>
      <c r="K150" s="61"/>
      <c r="L150" s="61"/>
    </row>
    <row r="151" spans="1:12" s="62" customFormat="1">
      <c r="A151" s="57"/>
      <c r="B151" s="58"/>
      <c r="C151" s="59"/>
      <c r="D151" s="30"/>
      <c r="E151" s="60"/>
      <c r="F151" s="61"/>
    </row>
    <row r="152" spans="1:12" s="62" customFormat="1">
      <c r="A152" s="57"/>
      <c r="B152" s="58"/>
      <c r="C152" s="59"/>
      <c r="D152" s="30"/>
      <c r="E152" s="60"/>
      <c r="F152" s="61"/>
    </row>
    <row r="153" spans="1:12" s="62" customFormat="1">
      <c r="A153" s="57"/>
      <c r="B153" s="58"/>
      <c r="C153" s="59"/>
      <c r="D153" s="30"/>
      <c r="E153" s="60"/>
      <c r="F153" s="61"/>
    </row>
    <row r="154" spans="1:12" s="62" customFormat="1">
      <c r="A154" s="57"/>
      <c r="B154" s="58"/>
      <c r="C154" s="59"/>
      <c r="D154" s="30"/>
      <c r="E154" s="60"/>
      <c r="F154" s="61"/>
    </row>
    <row r="155" spans="1:12" s="62" customFormat="1">
      <c r="A155" s="57"/>
      <c r="B155" s="58"/>
      <c r="C155" s="59"/>
      <c r="D155" s="30"/>
      <c r="E155" s="60"/>
      <c r="F155" s="61"/>
    </row>
    <row r="156" spans="1:12">
      <c r="G156" s="7"/>
      <c r="H156" s="7"/>
      <c r="I156" s="7"/>
      <c r="J156" s="7"/>
      <c r="K156" s="7"/>
      <c r="L156" s="7"/>
    </row>
    <row r="157" spans="1:12" s="62" customFormat="1">
      <c r="A157" s="57"/>
      <c r="B157" s="58"/>
      <c r="C157" s="59"/>
      <c r="D157" s="30"/>
      <c r="E157" s="60"/>
      <c r="F157" s="61"/>
    </row>
    <row r="158" spans="1:12" s="62" customFormat="1">
      <c r="A158" s="57"/>
      <c r="B158" s="58"/>
      <c r="C158" s="59"/>
      <c r="D158" s="30"/>
      <c r="E158" s="60"/>
      <c r="F158" s="61"/>
    </row>
    <row r="159" spans="1:12" s="62" customFormat="1">
      <c r="A159" s="57"/>
      <c r="B159" s="58"/>
      <c r="C159" s="59"/>
      <c r="D159" s="30"/>
      <c r="E159" s="60"/>
      <c r="F159" s="61"/>
    </row>
    <row r="160" spans="1:12" s="62" customFormat="1">
      <c r="A160" s="57"/>
      <c r="B160" s="58"/>
      <c r="C160" s="59"/>
      <c r="D160" s="30"/>
      <c r="E160" s="60"/>
      <c r="F160" s="61"/>
    </row>
    <row r="161" spans="1:12" s="62" customFormat="1">
      <c r="A161" s="57"/>
      <c r="B161" s="58"/>
      <c r="C161" s="59"/>
      <c r="D161" s="30"/>
      <c r="E161" s="60"/>
      <c r="F161" s="61"/>
    </row>
    <row r="162" spans="1:12">
      <c r="G162" s="7"/>
      <c r="H162" s="7"/>
      <c r="I162" s="7"/>
      <c r="J162" s="7"/>
      <c r="K162" s="7"/>
      <c r="L162" s="7"/>
    </row>
    <row r="163" spans="1:12">
      <c r="G163" s="7"/>
      <c r="H163" s="7"/>
      <c r="I163" s="7"/>
      <c r="J163" s="7"/>
      <c r="K163" s="7"/>
      <c r="L163" s="7"/>
    </row>
    <row r="164" spans="1:12">
      <c r="G164" s="7"/>
      <c r="H164" s="7"/>
      <c r="I164" s="7"/>
      <c r="J164" s="7"/>
      <c r="K164" s="7"/>
      <c r="L164" s="7"/>
    </row>
    <row r="165" spans="1:12">
      <c r="G165" s="7"/>
      <c r="H165" s="7"/>
      <c r="I165" s="7"/>
      <c r="J165" s="7"/>
      <c r="K165" s="7"/>
      <c r="L165" s="7"/>
    </row>
    <row r="166" spans="1:12">
      <c r="G166" s="7"/>
      <c r="H166" s="7"/>
      <c r="I166" s="7"/>
      <c r="J166" s="7"/>
      <c r="K166" s="7"/>
      <c r="L166" s="7"/>
    </row>
    <row r="167" spans="1:12">
      <c r="G167" s="7"/>
      <c r="H167" s="7"/>
      <c r="I167" s="7"/>
      <c r="J167" s="7"/>
      <c r="K167" s="7"/>
      <c r="L167" s="7"/>
    </row>
    <row r="168" spans="1:12" s="62" customFormat="1">
      <c r="A168" s="57"/>
      <c r="B168" s="58"/>
      <c r="C168" s="59"/>
      <c r="D168" s="30"/>
      <c r="E168" s="60"/>
      <c r="F168" s="61"/>
    </row>
    <row r="169" spans="1:12" s="62" customFormat="1">
      <c r="A169" s="57"/>
      <c r="B169" s="58"/>
      <c r="C169" s="59"/>
      <c r="D169" s="30"/>
      <c r="E169" s="60"/>
      <c r="F169" s="61"/>
    </row>
    <row r="170" spans="1:12" s="62" customFormat="1">
      <c r="A170" s="57"/>
      <c r="B170" s="58"/>
      <c r="C170" s="59"/>
      <c r="D170" s="30"/>
      <c r="E170" s="60"/>
      <c r="F170" s="61"/>
    </row>
    <row r="171" spans="1:12" s="62" customFormat="1">
      <c r="A171" s="57"/>
      <c r="B171" s="58"/>
      <c r="C171" s="59"/>
      <c r="D171" s="30"/>
      <c r="E171" s="60"/>
      <c r="F171" s="61"/>
    </row>
    <row r="172" spans="1:12" s="62" customFormat="1">
      <c r="A172" s="57"/>
      <c r="B172" s="58"/>
      <c r="C172" s="59"/>
      <c r="D172" s="30"/>
      <c r="E172" s="60"/>
      <c r="F172" s="61"/>
    </row>
    <row r="173" spans="1:12" s="62" customFormat="1">
      <c r="A173" s="57"/>
      <c r="B173" s="58"/>
      <c r="C173" s="59"/>
      <c r="D173" s="30"/>
      <c r="E173" s="60"/>
      <c r="F173" s="61"/>
    </row>
    <row r="174" spans="1:12">
      <c r="G174" s="7"/>
      <c r="H174" s="7"/>
      <c r="I174" s="7"/>
      <c r="J174" s="7"/>
      <c r="K174" s="7"/>
      <c r="L174" s="7"/>
    </row>
    <row r="175" spans="1:12">
      <c r="G175" s="7"/>
      <c r="H175" s="7"/>
      <c r="I175" s="7"/>
      <c r="J175" s="7"/>
      <c r="K175" s="7"/>
      <c r="L175" s="7"/>
    </row>
    <row r="176" spans="1:12" s="62" customFormat="1">
      <c r="A176" s="57"/>
      <c r="B176" s="58"/>
      <c r="C176" s="59"/>
      <c r="D176" s="30"/>
      <c r="E176" s="60"/>
      <c r="F176" s="61"/>
    </row>
    <row r="177" spans="1:12" s="62" customFormat="1">
      <c r="A177" s="57"/>
      <c r="B177" s="58"/>
      <c r="C177" s="59"/>
      <c r="D177" s="30"/>
      <c r="E177" s="60"/>
      <c r="F177" s="61"/>
    </row>
    <row r="178" spans="1:12">
      <c r="G178" s="7"/>
      <c r="H178" s="7"/>
      <c r="I178" s="7"/>
      <c r="J178" s="7"/>
      <c r="K178" s="7"/>
      <c r="L178" s="7"/>
    </row>
    <row r="179" spans="1:12" s="62" customFormat="1">
      <c r="A179" s="57"/>
      <c r="B179" s="58"/>
      <c r="C179" s="59"/>
      <c r="D179" s="30"/>
      <c r="E179" s="60"/>
      <c r="F179" s="61"/>
    </row>
    <row r="180" spans="1:12" s="62" customFormat="1">
      <c r="A180" s="57"/>
      <c r="B180" s="58"/>
      <c r="C180" s="59"/>
      <c r="D180" s="30"/>
      <c r="E180" s="60"/>
      <c r="F180" s="61"/>
    </row>
    <row r="181" spans="1:12" s="62" customFormat="1">
      <c r="A181" s="57"/>
      <c r="B181" s="58"/>
      <c r="C181" s="59"/>
      <c r="D181" s="30"/>
      <c r="E181" s="60"/>
      <c r="F181" s="61"/>
    </row>
    <row r="182" spans="1:12" s="62" customFormat="1">
      <c r="A182" s="57"/>
      <c r="B182" s="58"/>
      <c r="C182" s="59"/>
      <c r="D182" s="30"/>
      <c r="E182" s="60"/>
      <c r="F182" s="61"/>
    </row>
    <row r="183" spans="1:12" s="62" customFormat="1">
      <c r="A183" s="57"/>
      <c r="B183" s="58"/>
      <c r="C183" s="59"/>
      <c r="D183" s="30"/>
      <c r="E183" s="60"/>
      <c r="F183" s="61"/>
    </row>
    <row r="184" spans="1:12" s="62" customFormat="1" ht="15.75">
      <c r="A184" s="57"/>
      <c r="B184" s="58"/>
      <c r="C184" s="59"/>
      <c r="D184" s="30"/>
      <c r="E184" s="60"/>
      <c r="F184" s="61"/>
      <c r="G184" s="66"/>
      <c r="I184" s="61">
        <f>J184*1.05</f>
        <v>0</v>
      </c>
    </row>
    <row r="185" spans="1:12" s="62" customFormat="1">
      <c r="A185" s="57"/>
      <c r="B185" s="58"/>
      <c r="C185" s="59"/>
      <c r="D185" s="30"/>
      <c r="E185" s="60"/>
      <c r="F185" s="61"/>
      <c r="G185" s="61"/>
      <c r="H185" s="61"/>
      <c r="I185" s="61">
        <f>J185*1.05</f>
        <v>0</v>
      </c>
      <c r="J185" s="61"/>
      <c r="K185" s="61"/>
      <c r="L185" s="61"/>
    </row>
    <row r="186" spans="1:12" s="62" customFormat="1">
      <c r="A186" s="57"/>
      <c r="B186" s="58"/>
      <c r="C186" s="59"/>
      <c r="D186" s="30"/>
      <c r="E186" s="60"/>
      <c r="F186" s="61"/>
      <c r="G186" s="61"/>
      <c r="H186" s="61"/>
      <c r="I186" s="61">
        <f>J186*1.05</f>
        <v>150.42300000000003</v>
      </c>
      <c r="J186" s="61">
        <f>18.94+18.94+37.88+18.8+9+9.4+19+11.3</f>
        <v>143.26000000000002</v>
      </c>
      <c r="K186" s="61"/>
      <c r="L186" s="61"/>
    </row>
    <row r="187" spans="1:12" s="62" customFormat="1">
      <c r="A187" s="57"/>
      <c r="B187" s="58"/>
      <c r="C187" s="59"/>
      <c r="D187" s="30"/>
      <c r="E187" s="60"/>
      <c r="F187" s="61"/>
      <c r="G187" s="61"/>
      <c r="H187" s="61"/>
      <c r="I187" s="61">
        <f>J187*1.05</f>
        <v>0</v>
      </c>
      <c r="J187" s="61"/>
      <c r="K187" s="61"/>
      <c r="L187" s="61"/>
    </row>
    <row r="188" spans="1:12" s="62" customFormat="1">
      <c r="A188" s="57"/>
      <c r="B188" s="58"/>
      <c r="C188" s="59"/>
      <c r="D188" s="30"/>
      <c r="E188" s="60"/>
      <c r="F188" s="61"/>
      <c r="G188" s="61"/>
      <c r="H188" s="61"/>
      <c r="I188" s="61"/>
      <c r="J188" s="61"/>
      <c r="K188" s="61"/>
      <c r="L188" s="61"/>
    </row>
    <row r="189" spans="1:12" s="62" customFormat="1">
      <c r="A189" s="57"/>
      <c r="B189" s="58"/>
      <c r="C189" s="59"/>
      <c r="D189" s="30"/>
      <c r="E189" s="60"/>
      <c r="F189" s="61"/>
      <c r="G189" s="61"/>
      <c r="H189" s="61"/>
      <c r="I189" s="61"/>
      <c r="J189" s="61"/>
      <c r="K189" s="61"/>
      <c r="L189" s="61"/>
    </row>
    <row r="190" spans="1:12" s="62" customFormat="1">
      <c r="A190" s="57"/>
      <c r="B190" s="58"/>
      <c r="C190" s="59"/>
      <c r="D190" s="30"/>
      <c r="E190" s="60"/>
      <c r="F190" s="61"/>
      <c r="G190" s="61"/>
      <c r="H190" s="61"/>
      <c r="I190" s="61"/>
      <c r="J190" s="61"/>
      <c r="K190" s="61"/>
      <c r="L190" s="61"/>
    </row>
    <row r="191" spans="1:12" s="62" customFormat="1">
      <c r="A191" s="57"/>
      <c r="B191" s="58"/>
      <c r="C191" s="59"/>
      <c r="D191" s="30"/>
      <c r="E191" s="60"/>
      <c r="F191" s="61"/>
      <c r="G191" s="61"/>
      <c r="H191" s="61"/>
      <c r="I191" s="61"/>
      <c r="J191" s="61"/>
      <c r="K191" s="61"/>
      <c r="L191" s="61"/>
    </row>
    <row r="192" spans="1:12" s="62" customFormat="1">
      <c r="A192" s="57"/>
      <c r="B192" s="58"/>
      <c r="C192" s="59"/>
      <c r="D192" s="30"/>
      <c r="E192" s="60"/>
      <c r="F192" s="61"/>
      <c r="G192" s="61"/>
      <c r="H192" s="61"/>
      <c r="I192" s="61"/>
      <c r="J192" s="61"/>
      <c r="K192" s="61"/>
      <c r="L192" s="61"/>
    </row>
    <row r="193" spans="1:12" s="62" customFormat="1">
      <c r="A193" s="57"/>
      <c r="B193" s="58"/>
      <c r="C193" s="59"/>
      <c r="D193" s="30"/>
      <c r="E193" s="60"/>
      <c r="F193" s="61"/>
      <c r="G193" s="61"/>
      <c r="H193" s="61"/>
      <c r="I193" s="61"/>
      <c r="J193" s="61"/>
      <c r="K193" s="61"/>
      <c r="L193" s="61"/>
    </row>
    <row r="194" spans="1:12" s="62" customFormat="1">
      <c r="A194" s="57"/>
      <c r="B194" s="58"/>
      <c r="C194" s="59"/>
      <c r="D194" s="30"/>
      <c r="E194" s="60"/>
      <c r="F194" s="61"/>
      <c r="G194" s="61"/>
      <c r="H194" s="61"/>
      <c r="I194" s="61"/>
      <c r="J194" s="61"/>
      <c r="K194" s="61"/>
      <c r="L194" s="61"/>
    </row>
    <row r="195" spans="1:12" s="62" customFormat="1">
      <c r="A195" s="57"/>
      <c r="B195" s="58"/>
      <c r="C195" s="59"/>
      <c r="D195" s="30"/>
      <c r="E195" s="60"/>
      <c r="F195" s="61"/>
      <c r="G195" s="61"/>
      <c r="H195" s="61"/>
      <c r="I195" s="61"/>
      <c r="J195" s="61"/>
      <c r="K195" s="61"/>
      <c r="L195" s="61"/>
    </row>
    <row r="196" spans="1:12" s="62" customFormat="1">
      <c r="A196" s="57"/>
      <c r="B196" s="58"/>
      <c r="C196" s="59"/>
      <c r="D196" s="30"/>
      <c r="E196" s="60"/>
      <c r="F196" s="61"/>
      <c r="G196" s="61"/>
      <c r="H196" s="61"/>
      <c r="I196" s="61"/>
      <c r="J196" s="61"/>
      <c r="K196" s="61"/>
      <c r="L196" s="61"/>
    </row>
    <row r="197" spans="1:12" s="62" customFormat="1">
      <c r="A197" s="57"/>
      <c r="B197" s="58"/>
      <c r="C197" s="59"/>
      <c r="D197" s="30"/>
      <c r="E197" s="60"/>
      <c r="F197" s="61"/>
      <c r="G197" s="61"/>
      <c r="H197" s="61"/>
      <c r="I197" s="61"/>
      <c r="J197" s="61"/>
      <c r="K197" s="61"/>
      <c r="L197" s="61"/>
    </row>
    <row r="198" spans="1:12" s="62" customFormat="1">
      <c r="A198" s="57"/>
      <c r="B198" s="58"/>
      <c r="C198" s="59"/>
      <c r="D198" s="30"/>
      <c r="E198" s="60"/>
      <c r="F198" s="61"/>
      <c r="G198" s="61"/>
      <c r="H198" s="61"/>
      <c r="I198" s="61"/>
      <c r="J198" s="61"/>
      <c r="K198" s="61"/>
      <c r="L198" s="61"/>
    </row>
    <row r="199" spans="1:12" s="62" customFormat="1">
      <c r="A199" s="57"/>
      <c r="B199" s="58"/>
      <c r="C199" s="59"/>
      <c r="D199" s="30"/>
      <c r="E199" s="60"/>
      <c r="F199" s="61"/>
      <c r="G199" s="61"/>
      <c r="H199" s="61"/>
      <c r="I199" s="61"/>
      <c r="J199" s="61"/>
      <c r="K199" s="61"/>
      <c r="L199" s="61"/>
    </row>
    <row r="200" spans="1:12" s="62" customFormat="1">
      <c r="A200" s="57"/>
      <c r="B200" s="58"/>
      <c r="C200" s="59"/>
      <c r="D200" s="30"/>
      <c r="E200" s="60"/>
      <c r="F200" s="61"/>
      <c r="G200" s="61"/>
      <c r="H200" s="61"/>
      <c r="I200" s="61"/>
      <c r="J200" s="61"/>
      <c r="K200" s="61"/>
      <c r="L200" s="61"/>
    </row>
    <row r="201" spans="1:12" s="62" customFormat="1">
      <c r="A201" s="57"/>
      <c r="B201" s="58"/>
      <c r="C201" s="59"/>
      <c r="D201" s="30"/>
      <c r="E201" s="60"/>
      <c r="F201" s="61"/>
      <c r="G201" s="61"/>
      <c r="H201" s="61"/>
      <c r="I201" s="61"/>
      <c r="J201" s="61"/>
      <c r="K201" s="61"/>
      <c r="L201" s="61"/>
    </row>
    <row r="202" spans="1:12" s="62" customFormat="1">
      <c r="A202" s="57"/>
      <c r="B202" s="58"/>
      <c r="C202" s="59"/>
      <c r="D202" s="30"/>
      <c r="E202" s="60"/>
      <c r="F202" s="61"/>
      <c r="G202" s="61"/>
      <c r="H202" s="61"/>
      <c r="I202" s="61"/>
      <c r="J202" s="61"/>
      <c r="K202" s="61"/>
      <c r="L202" s="61"/>
    </row>
    <row r="203" spans="1:12" s="62" customFormat="1">
      <c r="A203" s="57"/>
      <c r="B203" s="58"/>
      <c r="C203" s="59"/>
      <c r="D203" s="30"/>
      <c r="E203" s="60"/>
      <c r="F203" s="61"/>
      <c r="G203" s="61"/>
      <c r="H203" s="61"/>
      <c r="I203" s="61"/>
      <c r="J203" s="61"/>
      <c r="K203" s="61"/>
      <c r="L203" s="61"/>
    </row>
    <row r="204" spans="1:12" s="62" customFormat="1">
      <c r="A204" s="57"/>
      <c r="B204" s="58"/>
      <c r="C204" s="59"/>
      <c r="D204" s="30"/>
      <c r="E204" s="60"/>
      <c r="F204" s="61"/>
      <c r="G204" s="61"/>
      <c r="H204" s="61"/>
      <c r="I204" s="61"/>
      <c r="J204" s="61"/>
      <c r="K204" s="61"/>
      <c r="L204" s="61"/>
    </row>
    <row r="205" spans="1:12" s="62" customFormat="1">
      <c r="A205" s="57"/>
      <c r="B205" s="58"/>
      <c r="C205" s="59"/>
      <c r="D205" s="30"/>
      <c r="E205" s="60"/>
      <c r="F205" s="61"/>
      <c r="G205" s="61"/>
      <c r="H205" s="61"/>
      <c r="I205" s="61"/>
      <c r="J205" s="61"/>
      <c r="K205" s="61"/>
      <c r="L205" s="61"/>
    </row>
    <row r="206" spans="1:12" s="62" customFormat="1">
      <c r="A206" s="57"/>
      <c r="B206" s="58"/>
      <c r="C206" s="59"/>
      <c r="D206" s="30"/>
      <c r="E206" s="60"/>
      <c r="F206" s="61"/>
      <c r="G206" s="61"/>
      <c r="H206" s="61"/>
      <c r="I206" s="61"/>
      <c r="J206" s="61"/>
      <c r="K206" s="61"/>
      <c r="L206" s="61"/>
    </row>
    <row r="207" spans="1:12" s="62" customFormat="1">
      <c r="A207" s="57"/>
      <c r="B207" s="58"/>
      <c r="C207" s="59"/>
      <c r="D207" s="30"/>
      <c r="E207" s="60"/>
      <c r="F207" s="61"/>
      <c r="G207" s="61"/>
      <c r="H207" s="61"/>
      <c r="I207" s="61"/>
      <c r="J207" s="61"/>
      <c r="K207" s="61"/>
      <c r="L207" s="61"/>
    </row>
    <row r="208" spans="1:12" s="62" customFormat="1">
      <c r="A208" s="57"/>
      <c r="B208" s="58"/>
      <c r="C208" s="59"/>
      <c r="D208" s="30"/>
      <c r="E208" s="60"/>
      <c r="F208" s="61"/>
      <c r="G208" s="61"/>
      <c r="H208" s="61"/>
      <c r="I208" s="61"/>
      <c r="J208" s="61"/>
      <c r="K208" s="61"/>
      <c r="L208" s="61"/>
    </row>
    <row r="209" spans="1:12" s="62" customFormat="1">
      <c r="A209" s="57"/>
      <c r="B209" s="58"/>
      <c r="C209" s="59"/>
      <c r="D209" s="30"/>
      <c r="E209" s="60"/>
      <c r="F209" s="61"/>
      <c r="G209" s="61"/>
      <c r="H209" s="61"/>
      <c r="I209" s="61"/>
      <c r="J209" s="61"/>
      <c r="K209" s="61"/>
      <c r="L209" s="61"/>
    </row>
    <row r="210" spans="1:12" s="62" customFormat="1">
      <c r="A210" s="57"/>
      <c r="B210" s="58"/>
      <c r="C210" s="59"/>
      <c r="D210" s="30"/>
      <c r="E210" s="60"/>
      <c r="F210" s="61"/>
      <c r="G210" s="61"/>
      <c r="H210" s="61"/>
      <c r="I210" s="61"/>
      <c r="J210" s="61"/>
      <c r="K210" s="61"/>
      <c r="L210" s="61"/>
    </row>
    <row r="211" spans="1:12" s="62" customFormat="1">
      <c r="A211" s="57"/>
      <c r="B211" s="58"/>
      <c r="C211" s="59"/>
      <c r="D211" s="30"/>
      <c r="E211" s="60"/>
      <c r="F211" s="61"/>
      <c r="G211" s="61"/>
      <c r="H211" s="61"/>
      <c r="I211" s="61"/>
      <c r="J211" s="61"/>
      <c r="K211" s="61"/>
      <c r="L211" s="61"/>
    </row>
    <row r="212" spans="1:12" s="62" customFormat="1">
      <c r="A212" s="57"/>
      <c r="B212" s="58"/>
      <c r="C212" s="59"/>
      <c r="D212" s="30"/>
      <c r="E212" s="60"/>
      <c r="F212" s="61"/>
      <c r="G212" s="61"/>
      <c r="H212" s="61"/>
      <c r="I212" s="61"/>
      <c r="J212" s="61"/>
      <c r="K212" s="61"/>
      <c r="L212" s="61"/>
    </row>
    <row r="213" spans="1:12" s="62" customFormat="1">
      <c r="A213" s="57"/>
      <c r="B213" s="58"/>
      <c r="C213" s="59"/>
      <c r="D213" s="30"/>
      <c r="E213" s="60"/>
      <c r="F213" s="61"/>
      <c r="G213" s="61"/>
      <c r="H213" s="61"/>
      <c r="I213" s="61"/>
      <c r="J213" s="61"/>
      <c r="K213" s="61"/>
      <c r="L213" s="61"/>
    </row>
    <row r="214" spans="1:12" s="62" customFormat="1">
      <c r="A214" s="57"/>
      <c r="B214" s="58"/>
      <c r="C214" s="59"/>
      <c r="D214" s="30"/>
      <c r="E214" s="60"/>
      <c r="F214" s="61"/>
      <c r="G214" s="61"/>
      <c r="H214" s="61"/>
      <c r="I214" s="61"/>
      <c r="J214" s="61"/>
      <c r="K214" s="61"/>
      <c r="L214" s="61"/>
    </row>
    <row r="215" spans="1:12" s="62" customFormat="1">
      <c r="A215" s="57"/>
      <c r="B215" s="58"/>
      <c r="C215" s="59"/>
      <c r="D215" s="30"/>
      <c r="E215" s="60"/>
      <c r="F215" s="61"/>
      <c r="G215" s="61"/>
      <c r="H215" s="61"/>
      <c r="I215" s="61"/>
      <c r="J215" s="61"/>
      <c r="K215" s="61"/>
      <c r="L215" s="61"/>
    </row>
    <row r="216" spans="1:12" s="62" customFormat="1">
      <c r="A216" s="57"/>
      <c r="B216" s="58"/>
      <c r="C216" s="59"/>
      <c r="D216" s="30"/>
      <c r="E216" s="60"/>
      <c r="F216" s="61"/>
      <c r="G216" s="61"/>
      <c r="H216" s="61"/>
      <c r="I216" s="61"/>
      <c r="J216" s="61"/>
      <c r="K216" s="61"/>
      <c r="L216" s="61"/>
    </row>
    <row r="217" spans="1:12" s="62" customFormat="1">
      <c r="A217" s="57"/>
      <c r="B217" s="58"/>
      <c r="C217" s="59"/>
      <c r="D217" s="30"/>
      <c r="E217" s="60"/>
      <c r="F217" s="61"/>
      <c r="G217" s="61"/>
      <c r="H217" s="61"/>
      <c r="I217" s="61"/>
      <c r="J217" s="61"/>
      <c r="K217" s="61"/>
      <c r="L217" s="61"/>
    </row>
    <row r="218" spans="1:12" s="62" customFormat="1">
      <c r="A218" s="57"/>
      <c r="B218" s="58"/>
      <c r="C218" s="59"/>
      <c r="D218" s="30"/>
      <c r="E218" s="60"/>
      <c r="F218" s="61"/>
      <c r="G218" s="61"/>
      <c r="H218" s="61"/>
      <c r="I218" s="61"/>
      <c r="J218" s="61"/>
      <c r="K218" s="61"/>
      <c r="L218" s="61"/>
    </row>
    <row r="219" spans="1:12" s="62" customFormat="1">
      <c r="A219" s="57"/>
      <c r="B219" s="58"/>
      <c r="C219" s="59"/>
      <c r="D219" s="30"/>
      <c r="E219" s="60"/>
      <c r="F219" s="61"/>
      <c r="G219" s="61"/>
      <c r="H219" s="61"/>
      <c r="I219" s="61"/>
      <c r="J219" s="61"/>
      <c r="K219" s="61"/>
      <c r="L219" s="61"/>
    </row>
    <row r="220" spans="1:12" s="62" customFormat="1">
      <c r="A220" s="57"/>
      <c r="B220" s="58"/>
      <c r="C220" s="59"/>
      <c r="D220" s="30"/>
      <c r="E220" s="60"/>
      <c r="F220" s="61"/>
      <c r="G220" s="61"/>
      <c r="H220" s="61"/>
      <c r="I220" s="61"/>
      <c r="J220" s="61"/>
      <c r="K220" s="61"/>
      <c r="L220" s="61"/>
    </row>
    <row r="221" spans="1:12" s="62" customFormat="1">
      <c r="A221" s="57"/>
      <c r="B221" s="58"/>
      <c r="C221" s="59"/>
      <c r="D221" s="30"/>
      <c r="E221" s="60"/>
      <c r="F221" s="61"/>
      <c r="G221" s="61"/>
      <c r="H221" s="61"/>
      <c r="I221" s="61"/>
      <c r="J221" s="61"/>
      <c r="K221" s="61"/>
      <c r="L221" s="61"/>
    </row>
    <row r="222" spans="1:12" s="62" customFormat="1">
      <c r="A222" s="57"/>
      <c r="B222" s="58"/>
      <c r="C222" s="59"/>
      <c r="D222" s="30"/>
      <c r="E222" s="60"/>
      <c r="F222" s="61"/>
      <c r="G222" s="61"/>
      <c r="H222" s="61"/>
      <c r="I222" s="61"/>
      <c r="J222" s="61"/>
      <c r="K222" s="61"/>
      <c r="L222" s="61"/>
    </row>
    <row r="223" spans="1:12" s="62" customFormat="1">
      <c r="A223" s="57"/>
      <c r="B223" s="58"/>
      <c r="C223" s="59"/>
      <c r="D223" s="30"/>
      <c r="E223" s="60"/>
      <c r="F223" s="61"/>
      <c r="G223" s="61"/>
      <c r="H223" s="61"/>
      <c r="I223" s="61"/>
      <c r="J223" s="61"/>
      <c r="K223" s="61"/>
      <c r="L223" s="61"/>
    </row>
    <row r="224" spans="1:12" s="62" customFormat="1">
      <c r="A224" s="57"/>
      <c r="B224" s="58"/>
      <c r="C224" s="59"/>
      <c r="D224" s="30"/>
      <c r="E224" s="60"/>
      <c r="F224" s="61"/>
      <c r="G224" s="61"/>
      <c r="H224" s="61"/>
      <c r="I224" s="61"/>
      <c r="J224" s="61"/>
      <c r="K224" s="61"/>
      <c r="L224" s="61"/>
    </row>
    <row r="225" spans="1:12" s="62" customFormat="1">
      <c r="A225" s="57"/>
      <c r="B225" s="58"/>
      <c r="C225" s="59"/>
      <c r="D225" s="30"/>
      <c r="E225" s="60"/>
      <c r="F225" s="61"/>
      <c r="G225" s="61"/>
      <c r="H225" s="61"/>
      <c r="I225" s="61"/>
      <c r="J225" s="61"/>
      <c r="K225" s="61"/>
      <c r="L225" s="61"/>
    </row>
    <row r="226" spans="1:12" s="62" customFormat="1">
      <c r="A226" s="57"/>
      <c r="B226" s="58"/>
      <c r="C226" s="59"/>
      <c r="D226" s="30"/>
      <c r="E226" s="60"/>
      <c r="F226" s="61"/>
      <c r="G226" s="61"/>
      <c r="H226" s="61"/>
      <c r="I226" s="61"/>
      <c r="J226" s="61"/>
      <c r="K226" s="61"/>
      <c r="L226" s="61"/>
    </row>
    <row r="227" spans="1:12" s="62" customFormat="1">
      <c r="A227" s="57"/>
      <c r="B227" s="58"/>
      <c r="C227" s="59"/>
      <c r="D227" s="30"/>
      <c r="E227" s="60"/>
      <c r="F227" s="61"/>
      <c r="G227" s="61"/>
      <c r="H227" s="61"/>
      <c r="I227" s="61"/>
      <c r="J227" s="61"/>
      <c r="K227" s="61"/>
      <c r="L227" s="61"/>
    </row>
    <row r="228" spans="1:12" s="62" customFormat="1">
      <c r="A228" s="57"/>
      <c r="B228" s="58"/>
      <c r="C228" s="59"/>
      <c r="D228" s="30"/>
      <c r="E228" s="60"/>
      <c r="F228" s="61"/>
      <c r="G228" s="61"/>
      <c r="H228" s="61"/>
      <c r="I228" s="61"/>
      <c r="J228" s="61"/>
      <c r="K228" s="61"/>
      <c r="L228" s="61"/>
    </row>
    <row r="229" spans="1:12" s="62" customFormat="1">
      <c r="A229" s="57"/>
      <c r="B229" s="58"/>
      <c r="C229" s="59"/>
      <c r="D229" s="30"/>
      <c r="E229" s="60"/>
      <c r="F229" s="61"/>
      <c r="G229" s="61"/>
      <c r="H229" s="61"/>
      <c r="I229" s="61"/>
      <c r="J229" s="61"/>
      <c r="K229" s="61"/>
      <c r="L229" s="61"/>
    </row>
    <row r="230" spans="1:12" s="62" customFormat="1">
      <c r="A230" s="57"/>
      <c r="B230" s="58"/>
      <c r="C230" s="59"/>
      <c r="D230" s="30"/>
      <c r="E230" s="60"/>
      <c r="F230" s="61"/>
      <c r="G230" s="61"/>
      <c r="H230" s="61"/>
      <c r="I230" s="61"/>
      <c r="J230" s="61"/>
      <c r="K230" s="61"/>
      <c r="L230" s="61"/>
    </row>
    <row r="231" spans="1:12" s="62" customFormat="1">
      <c r="A231" s="57"/>
      <c r="B231" s="58"/>
      <c r="C231" s="59"/>
      <c r="D231" s="30"/>
      <c r="E231" s="60"/>
      <c r="F231" s="61"/>
      <c r="G231" s="61"/>
      <c r="H231" s="61"/>
      <c r="I231" s="61"/>
      <c r="J231" s="61"/>
      <c r="K231" s="61"/>
      <c r="L231" s="61"/>
    </row>
    <row r="232" spans="1:12" s="62" customFormat="1">
      <c r="A232" s="57"/>
      <c r="B232" s="58"/>
      <c r="C232" s="59"/>
      <c r="D232" s="30"/>
      <c r="E232" s="60"/>
      <c r="F232" s="61"/>
      <c r="G232" s="61"/>
      <c r="H232" s="61"/>
      <c r="I232" s="61"/>
      <c r="J232" s="61"/>
      <c r="K232" s="61"/>
      <c r="L232" s="61"/>
    </row>
    <row r="233" spans="1:12" s="62" customFormat="1">
      <c r="A233" s="57"/>
      <c r="B233" s="58"/>
      <c r="C233" s="59"/>
      <c r="D233" s="30"/>
      <c r="E233" s="60"/>
      <c r="F233" s="61"/>
      <c r="G233" s="61"/>
      <c r="H233" s="61"/>
      <c r="I233" s="61"/>
      <c r="J233" s="61"/>
      <c r="K233" s="61"/>
      <c r="L233" s="61"/>
    </row>
    <row r="234" spans="1:12" s="62" customFormat="1">
      <c r="A234" s="57"/>
      <c r="B234" s="58"/>
      <c r="C234" s="59"/>
      <c r="D234" s="30"/>
      <c r="E234" s="60"/>
      <c r="F234" s="61"/>
      <c r="G234" s="61"/>
      <c r="H234" s="61"/>
      <c r="I234" s="61"/>
      <c r="J234" s="61"/>
      <c r="K234" s="61"/>
      <c r="L234" s="61"/>
    </row>
    <row r="235" spans="1:12" s="62" customFormat="1">
      <c r="A235" s="57"/>
      <c r="B235" s="58"/>
      <c r="C235" s="59"/>
      <c r="D235" s="30"/>
      <c r="E235" s="60"/>
      <c r="F235" s="61"/>
      <c r="G235" s="61"/>
      <c r="H235" s="61"/>
      <c r="I235" s="61"/>
      <c r="J235" s="61"/>
      <c r="K235" s="61"/>
      <c r="L235" s="61"/>
    </row>
    <row r="236" spans="1:12" s="62" customFormat="1">
      <c r="A236" s="57"/>
      <c r="B236" s="58"/>
      <c r="C236" s="59"/>
      <c r="D236" s="30"/>
      <c r="E236" s="60"/>
      <c r="F236" s="61"/>
      <c r="G236" s="61"/>
      <c r="H236" s="61"/>
      <c r="I236" s="61"/>
      <c r="J236" s="61"/>
      <c r="K236" s="61"/>
      <c r="L236" s="61"/>
    </row>
    <row r="237" spans="1:12" s="62" customFormat="1">
      <c r="A237" s="57"/>
      <c r="B237" s="58"/>
      <c r="C237" s="59"/>
      <c r="D237" s="30"/>
      <c r="E237" s="60"/>
      <c r="F237" s="61"/>
      <c r="G237" s="61"/>
      <c r="H237" s="61"/>
      <c r="I237" s="61"/>
      <c r="J237" s="61"/>
      <c r="K237" s="61"/>
      <c r="L237" s="61"/>
    </row>
    <row r="238" spans="1:12">
      <c r="G238" s="61"/>
      <c r="H238" s="61"/>
      <c r="I238" s="61">
        <f>J238*1.05</f>
        <v>0</v>
      </c>
      <c r="J238" s="61"/>
      <c r="K238" s="61"/>
      <c r="L238" s="61"/>
    </row>
    <row r="239" spans="1:12">
      <c r="G239" s="61"/>
      <c r="H239" s="61"/>
      <c r="I239" s="61">
        <f>J239*1.05</f>
        <v>38.744999999999997</v>
      </c>
      <c r="J239" s="61">
        <f>9*4.1*(0.2+0.3)*2</f>
        <v>36.9</v>
      </c>
      <c r="K239" s="61"/>
      <c r="L239" s="61"/>
    </row>
    <row r="240" spans="1:12" s="62" customFormat="1">
      <c r="A240" s="57"/>
      <c r="B240" s="58"/>
      <c r="C240" s="59"/>
      <c r="D240" s="30"/>
      <c r="E240" s="60"/>
      <c r="F240" s="61"/>
      <c r="G240" s="61"/>
      <c r="H240" s="61"/>
      <c r="I240" s="61">
        <f>J240*1.05</f>
        <v>0</v>
      </c>
      <c r="J240" s="61"/>
      <c r="K240" s="61"/>
      <c r="L240" s="61"/>
    </row>
    <row r="241" spans="1:12" s="62" customFormat="1">
      <c r="A241" s="57"/>
      <c r="B241" s="58"/>
      <c r="C241" s="59"/>
      <c r="D241" s="30"/>
      <c r="E241" s="60"/>
      <c r="F241" s="61"/>
      <c r="G241" s="61"/>
      <c r="H241" s="61"/>
      <c r="I241" s="61"/>
      <c r="J241" s="61"/>
      <c r="K241" s="61"/>
      <c r="L241" s="61"/>
    </row>
    <row r="242" spans="1:12" s="62" customFormat="1" ht="15">
      <c r="A242" s="57"/>
      <c r="B242" s="58"/>
      <c r="C242" s="59"/>
      <c r="D242" s="30"/>
      <c r="E242" s="60"/>
      <c r="F242" s="61"/>
      <c r="G242" s="63"/>
      <c r="H242" s="63"/>
      <c r="I242" s="63"/>
      <c r="J242" s="63"/>
      <c r="K242" s="61"/>
      <c r="L242" s="61"/>
    </row>
    <row r="243" spans="1:12" s="62" customFormat="1" ht="16.5">
      <c r="A243" s="57"/>
      <c r="B243" s="58"/>
      <c r="C243" s="59"/>
      <c r="D243" s="30"/>
      <c r="E243" s="60"/>
      <c r="F243" s="61"/>
      <c r="G243" s="64"/>
    </row>
    <row r="244" spans="1:12" s="62" customFormat="1" ht="15.75">
      <c r="A244" s="57"/>
      <c r="B244" s="58"/>
      <c r="C244" s="59"/>
      <c r="D244" s="30"/>
      <c r="E244" s="60"/>
      <c r="F244" s="61"/>
      <c r="G244" s="65"/>
    </row>
    <row r="245" spans="1:12" s="62" customFormat="1" ht="15.75">
      <c r="A245" s="57"/>
      <c r="B245" s="58"/>
      <c r="C245" s="59"/>
      <c r="D245" s="30"/>
      <c r="E245" s="60"/>
      <c r="F245" s="61"/>
      <c r="G245" s="66"/>
    </row>
    <row r="246" spans="1:12" s="67" customFormat="1">
      <c r="A246" s="57"/>
      <c r="B246" s="58"/>
      <c r="C246" s="59"/>
      <c r="D246" s="30"/>
      <c r="E246" s="60"/>
      <c r="F246" s="61"/>
      <c r="G246" s="61"/>
      <c r="H246" s="61"/>
      <c r="I246" s="61"/>
      <c r="J246" s="61"/>
      <c r="K246" s="61"/>
      <c r="L246" s="61"/>
    </row>
    <row r="247" spans="1:12" s="67" customFormat="1">
      <c r="A247" s="57"/>
      <c r="B247" s="58"/>
      <c r="C247" s="59"/>
      <c r="D247" s="30"/>
      <c r="E247" s="60"/>
      <c r="F247" s="61"/>
      <c r="G247" s="61"/>
      <c r="H247" s="61"/>
      <c r="I247" s="61"/>
      <c r="J247" s="61"/>
      <c r="K247" s="61"/>
      <c r="L247" s="61"/>
    </row>
    <row r="248" spans="1:12" s="67" customFormat="1">
      <c r="A248" s="57"/>
      <c r="B248" s="58"/>
      <c r="C248" s="59"/>
      <c r="D248" s="30"/>
      <c r="E248" s="60"/>
      <c r="F248" s="61"/>
      <c r="G248" s="61"/>
      <c r="H248" s="61"/>
      <c r="I248" s="61"/>
      <c r="J248" s="61"/>
      <c r="K248" s="61"/>
      <c r="L248" s="61"/>
    </row>
    <row r="249" spans="1:12" s="67" customFormat="1">
      <c r="A249" s="57"/>
      <c r="B249" s="58"/>
      <c r="C249" s="59"/>
      <c r="D249" s="30"/>
      <c r="E249" s="60"/>
      <c r="F249" s="61"/>
      <c r="G249" s="61"/>
      <c r="H249" s="61"/>
      <c r="I249" s="61" t="e">
        <f>J249*1.05</f>
        <v>#REF!</v>
      </c>
      <c r="J249" s="61" t="e">
        <f>#REF!/1.1</f>
        <v>#REF!</v>
      </c>
      <c r="K249" s="61"/>
      <c r="L249" s="61"/>
    </row>
    <row r="250" spans="1:12" s="67" customFormat="1">
      <c r="A250" s="57"/>
      <c r="B250" s="58"/>
      <c r="C250" s="59"/>
      <c r="D250" s="30"/>
      <c r="E250" s="60"/>
      <c r="F250" s="61"/>
      <c r="G250" s="61"/>
      <c r="H250" s="61"/>
      <c r="I250" s="61"/>
      <c r="J250" s="61"/>
      <c r="K250" s="61"/>
      <c r="L250" s="61"/>
    </row>
    <row r="251" spans="1:12" s="67" customFormat="1">
      <c r="A251" s="57"/>
      <c r="B251" s="58"/>
      <c r="C251" s="59"/>
      <c r="D251" s="30"/>
      <c r="E251" s="60"/>
      <c r="F251" s="61"/>
      <c r="G251" s="61"/>
      <c r="H251" s="61"/>
      <c r="I251" s="61"/>
      <c r="J251" s="61"/>
      <c r="K251" s="61"/>
      <c r="L251" s="61"/>
    </row>
    <row r="252" spans="1:12" s="67" customFormat="1">
      <c r="A252" s="57"/>
      <c r="B252" s="58"/>
      <c r="C252" s="59"/>
      <c r="D252" s="30"/>
      <c r="E252" s="60"/>
      <c r="F252" s="61"/>
      <c r="G252" s="61"/>
      <c r="H252" s="61"/>
      <c r="I252" s="61"/>
      <c r="J252" s="61"/>
      <c r="K252" s="61"/>
      <c r="L252" s="61"/>
    </row>
    <row r="253" spans="1:12" s="67" customFormat="1">
      <c r="A253" s="57"/>
      <c r="B253" s="58"/>
      <c r="C253" s="59"/>
      <c r="D253" s="30"/>
      <c r="E253" s="60"/>
      <c r="F253" s="61"/>
      <c r="G253" s="61"/>
      <c r="H253" s="61"/>
      <c r="I253" s="61"/>
      <c r="J253" s="61"/>
      <c r="K253" s="61"/>
      <c r="L253" s="61"/>
    </row>
    <row r="254" spans="1:12" s="67" customFormat="1">
      <c r="A254" s="57"/>
      <c r="B254" s="58"/>
      <c r="C254" s="59"/>
      <c r="D254" s="30"/>
      <c r="E254" s="60"/>
      <c r="F254" s="61"/>
      <c r="G254" s="61"/>
      <c r="H254" s="61"/>
      <c r="I254" s="61"/>
      <c r="J254" s="61"/>
      <c r="K254" s="61"/>
      <c r="L254" s="61"/>
    </row>
    <row r="255" spans="1:12" s="67" customFormat="1">
      <c r="A255" s="57"/>
      <c r="B255" s="58"/>
      <c r="C255" s="59"/>
      <c r="D255" s="30"/>
      <c r="E255" s="60"/>
      <c r="F255" s="61"/>
      <c r="G255" s="61"/>
      <c r="H255" s="61"/>
      <c r="I255" s="61"/>
      <c r="J255" s="61"/>
      <c r="K255" s="61"/>
      <c r="L255" s="61"/>
    </row>
    <row r="256" spans="1:12" s="67" customFormat="1">
      <c r="A256" s="57"/>
      <c r="B256" s="58"/>
      <c r="C256" s="59"/>
      <c r="D256" s="30"/>
      <c r="E256" s="60"/>
      <c r="F256" s="61"/>
      <c r="G256" s="61"/>
      <c r="H256" s="61"/>
      <c r="I256" s="61"/>
      <c r="J256" s="61"/>
      <c r="K256" s="61"/>
      <c r="L256" s="61"/>
    </row>
    <row r="257" spans="1:12" s="67" customFormat="1">
      <c r="A257" s="57"/>
      <c r="B257" s="58"/>
      <c r="C257" s="59"/>
      <c r="D257" s="30"/>
      <c r="E257" s="60"/>
      <c r="F257" s="61"/>
      <c r="G257" s="61"/>
      <c r="H257" s="61"/>
      <c r="I257" s="61"/>
      <c r="J257" s="61"/>
      <c r="K257" s="61"/>
      <c r="L257" s="61"/>
    </row>
    <row r="258" spans="1:12" s="67" customFormat="1">
      <c r="A258" s="57"/>
      <c r="B258" s="58"/>
      <c r="C258" s="59"/>
      <c r="D258" s="30"/>
      <c r="E258" s="60"/>
      <c r="F258" s="61"/>
      <c r="G258" s="61"/>
      <c r="H258" s="61"/>
      <c r="I258" s="61"/>
      <c r="J258" s="61"/>
      <c r="K258" s="61"/>
      <c r="L258" s="61"/>
    </row>
    <row r="259" spans="1:12" s="67" customFormat="1">
      <c r="A259" s="57"/>
      <c r="B259" s="58"/>
      <c r="C259" s="59"/>
      <c r="D259" s="30"/>
      <c r="E259" s="60"/>
      <c r="F259" s="61"/>
      <c r="G259" s="61"/>
      <c r="H259" s="61"/>
      <c r="I259" s="61"/>
      <c r="J259" s="61"/>
      <c r="K259" s="61"/>
      <c r="L259" s="61"/>
    </row>
    <row r="260" spans="1:12" s="67" customFormat="1">
      <c r="A260" s="57"/>
      <c r="B260" s="58"/>
      <c r="C260" s="59"/>
      <c r="D260" s="30"/>
      <c r="E260" s="60"/>
      <c r="F260" s="61"/>
      <c r="G260" s="61"/>
      <c r="H260" s="61"/>
      <c r="I260" s="61"/>
      <c r="J260" s="61"/>
      <c r="K260" s="61"/>
      <c r="L260" s="61"/>
    </row>
    <row r="261" spans="1:12" s="67" customFormat="1">
      <c r="A261" s="57"/>
      <c r="B261" s="58"/>
      <c r="C261" s="59"/>
      <c r="D261" s="30"/>
      <c r="E261" s="60"/>
      <c r="F261" s="61"/>
      <c r="G261" s="61"/>
      <c r="H261" s="61"/>
      <c r="I261" s="61"/>
      <c r="J261" s="61"/>
      <c r="K261" s="61"/>
      <c r="L261" s="61"/>
    </row>
    <row r="262" spans="1:12" s="67" customFormat="1">
      <c r="A262" s="57"/>
      <c r="B262" s="58"/>
      <c r="C262" s="59"/>
      <c r="D262" s="30"/>
      <c r="E262" s="60"/>
      <c r="F262" s="61"/>
      <c r="G262" s="61"/>
      <c r="H262" s="61"/>
      <c r="I262" s="61"/>
      <c r="J262" s="61"/>
      <c r="K262" s="61"/>
      <c r="L262" s="61"/>
    </row>
    <row r="263" spans="1:12" s="67" customFormat="1">
      <c r="A263" s="57"/>
      <c r="B263" s="58"/>
      <c r="C263" s="59"/>
      <c r="D263" s="30"/>
      <c r="E263" s="60"/>
      <c r="F263" s="61"/>
      <c r="G263" s="61"/>
      <c r="H263" s="61"/>
      <c r="I263" s="61"/>
      <c r="J263" s="61"/>
      <c r="K263" s="61"/>
      <c r="L263" s="61"/>
    </row>
    <row r="264" spans="1:12" s="67" customFormat="1">
      <c r="A264" s="57"/>
      <c r="B264" s="58"/>
      <c r="C264" s="59"/>
      <c r="D264" s="30"/>
      <c r="E264" s="60"/>
      <c r="F264" s="61"/>
      <c r="G264" s="61"/>
      <c r="H264" s="61"/>
      <c r="I264" s="61"/>
      <c r="J264" s="61"/>
      <c r="K264" s="61"/>
      <c r="L264" s="61"/>
    </row>
    <row r="265" spans="1:12" s="67" customFormat="1">
      <c r="A265" s="57"/>
      <c r="B265" s="58"/>
      <c r="C265" s="59"/>
      <c r="D265" s="30"/>
      <c r="E265" s="60"/>
      <c r="F265" s="61"/>
      <c r="G265" s="61"/>
      <c r="H265" s="61"/>
      <c r="I265" s="61"/>
      <c r="J265" s="61"/>
      <c r="K265" s="61"/>
      <c r="L265" s="61"/>
    </row>
    <row r="266" spans="1:12" s="67" customFormat="1">
      <c r="A266" s="57"/>
      <c r="B266" s="58"/>
      <c r="C266" s="59"/>
      <c r="D266" s="30"/>
      <c r="E266" s="60"/>
      <c r="F266" s="61"/>
      <c r="G266" s="61"/>
      <c r="H266" s="61"/>
      <c r="I266" s="61"/>
      <c r="J266" s="61"/>
      <c r="K266" s="61"/>
      <c r="L266" s="61"/>
    </row>
    <row r="267" spans="1:12" s="67" customFormat="1">
      <c r="A267" s="57"/>
      <c r="B267" s="58"/>
      <c r="C267" s="59"/>
      <c r="D267" s="30"/>
      <c r="E267" s="60"/>
      <c r="F267" s="61"/>
      <c r="G267" s="61"/>
      <c r="H267" s="61"/>
      <c r="I267" s="61"/>
      <c r="J267" s="61"/>
      <c r="K267" s="61"/>
      <c r="L267" s="61"/>
    </row>
    <row r="268" spans="1:12" s="67" customFormat="1">
      <c r="A268" s="57"/>
      <c r="B268" s="58"/>
      <c r="C268" s="59"/>
      <c r="D268" s="30"/>
      <c r="E268" s="60"/>
      <c r="F268" s="61"/>
      <c r="G268" s="61"/>
      <c r="H268" s="61"/>
      <c r="I268" s="61"/>
      <c r="J268" s="61"/>
      <c r="K268" s="61"/>
      <c r="L268" s="61"/>
    </row>
    <row r="269" spans="1:12" s="67" customFormat="1">
      <c r="A269" s="57"/>
      <c r="B269" s="58"/>
      <c r="C269" s="59"/>
      <c r="D269" s="30"/>
      <c r="E269" s="60"/>
      <c r="F269" s="61"/>
      <c r="G269" s="61"/>
      <c r="H269" s="61"/>
      <c r="I269" s="61"/>
      <c r="J269" s="61"/>
      <c r="K269" s="61"/>
      <c r="L269" s="61"/>
    </row>
    <row r="270" spans="1:12" s="67" customFormat="1">
      <c r="A270" s="57"/>
      <c r="B270" s="58"/>
      <c r="C270" s="59"/>
      <c r="D270" s="30"/>
      <c r="E270" s="60"/>
      <c r="F270" s="61"/>
      <c r="G270" s="61"/>
      <c r="H270" s="61"/>
      <c r="I270" s="61"/>
      <c r="J270" s="61"/>
      <c r="K270" s="61"/>
      <c r="L270" s="61"/>
    </row>
    <row r="271" spans="1:12">
      <c r="G271" s="61"/>
      <c r="H271" s="61"/>
      <c r="I271" s="61"/>
      <c r="J271" s="61"/>
      <c r="K271" s="61"/>
      <c r="L271" s="61"/>
    </row>
    <row r="272" spans="1:12">
      <c r="G272" s="61"/>
      <c r="H272" s="61"/>
      <c r="I272" s="61"/>
      <c r="J272" s="61"/>
      <c r="K272" s="61"/>
      <c r="L272" s="61"/>
    </row>
    <row r="273" spans="1:12" s="62" customFormat="1">
      <c r="A273" s="57"/>
      <c r="B273" s="58"/>
      <c r="C273" s="59"/>
      <c r="D273" s="30"/>
      <c r="E273" s="60"/>
      <c r="F273" s="61"/>
      <c r="G273" s="61"/>
      <c r="H273" s="61"/>
      <c r="I273" s="61"/>
      <c r="J273" s="61"/>
      <c r="K273" s="61"/>
      <c r="L273" s="61"/>
    </row>
    <row r="274" spans="1:12" s="62" customFormat="1">
      <c r="A274" s="57"/>
      <c r="B274" s="58"/>
      <c r="C274" s="59"/>
      <c r="D274" s="30"/>
      <c r="E274" s="60"/>
      <c r="F274" s="61"/>
      <c r="G274" s="61"/>
      <c r="H274" s="61"/>
      <c r="I274" s="61"/>
      <c r="J274" s="61"/>
      <c r="K274" s="61"/>
      <c r="L274" s="61"/>
    </row>
    <row r="275" spans="1:12" s="71" customFormat="1">
      <c r="A275" s="57"/>
      <c r="B275" s="58"/>
      <c r="C275" s="59"/>
      <c r="D275" s="30"/>
      <c r="E275" s="60"/>
      <c r="F275" s="61"/>
      <c r="G275" s="70"/>
      <c r="H275" s="70"/>
      <c r="I275" s="70"/>
      <c r="J275" s="70"/>
      <c r="K275" s="70"/>
      <c r="L275" s="70"/>
    </row>
    <row r="276" spans="1:12" s="62" customFormat="1" ht="16.5">
      <c r="A276" s="57"/>
      <c r="B276" s="58"/>
      <c r="C276" s="59"/>
      <c r="D276" s="30"/>
      <c r="E276" s="60"/>
      <c r="F276" s="61"/>
      <c r="G276" s="64"/>
    </row>
    <row r="277" spans="1:12" s="62" customFormat="1" ht="16.5">
      <c r="A277" s="57"/>
      <c r="B277" s="58"/>
      <c r="C277" s="59"/>
      <c r="D277" s="30"/>
      <c r="E277" s="60"/>
      <c r="F277" s="61"/>
      <c r="G277" s="64"/>
    </row>
    <row r="278" spans="1:12" s="62" customFormat="1" ht="16.5">
      <c r="A278" s="57"/>
      <c r="B278" s="58"/>
      <c r="C278" s="59"/>
      <c r="D278" s="30"/>
      <c r="E278" s="60"/>
      <c r="F278" s="61"/>
      <c r="G278" s="64"/>
    </row>
    <row r="279" spans="1:12" s="62" customFormat="1" ht="15.75">
      <c r="A279" s="57"/>
      <c r="B279" s="58"/>
      <c r="C279" s="59"/>
      <c r="D279" s="30"/>
      <c r="E279" s="60"/>
      <c r="F279" s="61"/>
      <c r="G279" s="65"/>
    </row>
    <row r="280" spans="1:12" s="62" customFormat="1" ht="15.75">
      <c r="A280" s="57"/>
      <c r="B280" s="58"/>
      <c r="C280" s="59"/>
      <c r="D280" s="30"/>
      <c r="E280" s="60"/>
      <c r="F280" s="61"/>
      <c r="G280" s="66"/>
    </row>
    <row r="281" spans="1:12" s="67" customFormat="1">
      <c r="A281" s="57"/>
      <c r="B281" s="58"/>
      <c r="C281" s="59"/>
      <c r="D281" s="30"/>
      <c r="E281" s="60"/>
      <c r="F281" s="61"/>
      <c r="G281" s="61"/>
      <c r="H281" s="61"/>
      <c r="I281" s="61"/>
      <c r="J281" s="61"/>
      <c r="K281" s="61"/>
      <c r="L281" s="61"/>
    </row>
    <row r="282" spans="1:12" s="67" customFormat="1">
      <c r="A282" s="57"/>
      <c r="B282" s="58"/>
      <c r="C282" s="59"/>
      <c r="D282" s="30"/>
      <c r="E282" s="60"/>
      <c r="F282" s="61"/>
      <c r="G282" s="61"/>
      <c r="H282" s="61"/>
      <c r="I282" s="61"/>
      <c r="J282" s="61"/>
      <c r="K282" s="61"/>
      <c r="L282" s="61"/>
    </row>
    <row r="283" spans="1:12" s="67" customFormat="1">
      <c r="A283" s="57"/>
      <c r="B283" s="58"/>
      <c r="C283" s="59"/>
      <c r="D283" s="30"/>
      <c r="E283" s="60"/>
      <c r="F283" s="61"/>
      <c r="G283" s="61"/>
      <c r="H283" s="61"/>
      <c r="I283" s="61"/>
      <c r="J283" s="61"/>
      <c r="K283" s="61"/>
      <c r="L283" s="61"/>
    </row>
    <row r="284" spans="1:12" s="67" customFormat="1">
      <c r="A284" s="57"/>
      <c r="B284" s="58"/>
      <c r="C284" s="59"/>
      <c r="D284" s="30"/>
      <c r="E284" s="60"/>
      <c r="F284" s="61"/>
      <c r="G284" s="61"/>
      <c r="H284" s="61"/>
      <c r="I284" s="61"/>
      <c r="J284" s="61"/>
      <c r="K284" s="61"/>
      <c r="L284" s="61"/>
    </row>
    <row r="285" spans="1:12" s="67" customFormat="1">
      <c r="A285" s="57"/>
      <c r="B285" s="58"/>
      <c r="C285" s="59"/>
      <c r="D285" s="30"/>
      <c r="E285" s="60"/>
      <c r="F285" s="61"/>
      <c r="G285" s="61"/>
      <c r="H285" s="61"/>
      <c r="I285" s="61"/>
      <c r="J285" s="61"/>
      <c r="K285" s="61"/>
      <c r="L285" s="61"/>
    </row>
    <row r="286" spans="1:12" s="67" customFormat="1">
      <c r="A286" s="57"/>
      <c r="B286" s="58"/>
      <c r="C286" s="59"/>
      <c r="D286" s="30"/>
      <c r="E286" s="60"/>
      <c r="F286" s="61"/>
      <c r="G286" s="61"/>
      <c r="H286" s="61"/>
      <c r="I286" s="61"/>
      <c r="J286" s="61"/>
      <c r="K286" s="61"/>
      <c r="L286" s="61"/>
    </row>
    <row r="287" spans="1:12" s="67" customFormat="1">
      <c r="A287" s="57"/>
      <c r="B287" s="58"/>
      <c r="C287" s="59"/>
      <c r="D287" s="30"/>
      <c r="E287" s="60"/>
      <c r="F287" s="61"/>
      <c r="G287" s="61"/>
      <c r="H287" s="61"/>
      <c r="I287" s="61"/>
      <c r="J287" s="61"/>
      <c r="K287" s="61"/>
      <c r="L287" s="61"/>
    </row>
    <row r="288" spans="1:12" s="67" customFormat="1">
      <c r="A288" s="57"/>
      <c r="B288" s="58"/>
      <c r="C288" s="59"/>
      <c r="D288" s="30"/>
      <c r="E288" s="60"/>
      <c r="F288" s="61"/>
      <c r="G288" s="61"/>
      <c r="H288" s="61"/>
      <c r="I288" s="61"/>
      <c r="J288" s="61"/>
      <c r="K288" s="61"/>
      <c r="L288" s="61"/>
    </row>
    <row r="289" spans="1:12" s="67" customFormat="1">
      <c r="A289" s="57"/>
      <c r="B289" s="58"/>
      <c r="C289" s="59"/>
      <c r="D289" s="30"/>
      <c r="E289" s="60"/>
      <c r="F289" s="61"/>
      <c r="G289" s="61"/>
      <c r="H289" s="61"/>
      <c r="I289" s="61"/>
      <c r="J289" s="61"/>
      <c r="K289" s="61"/>
      <c r="L289" s="61"/>
    </row>
    <row r="290" spans="1:12" s="67" customFormat="1">
      <c r="A290" s="57"/>
      <c r="B290" s="58"/>
      <c r="C290" s="59"/>
      <c r="D290" s="30"/>
      <c r="E290" s="60"/>
      <c r="F290" s="61"/>
      <c r="G290" s="61"/>
      <c r="H290" s="61"/>
      <c r="I290" s="61"/>
      <c r="J290" s="61"/>
      <c r="K290" s="61"/>
      <c r="L290" s="61"/>
    </row>
    <row r="291" spans="1:12" s="67" customFormat="1">
      <c r="A291" s="57"/>
      <c r="B291" s="58"/>
      <c r="C291" s="59"/>
      <c r="D291" s="30"/>
      <c r="E291" s="60"/>
      <c r="F291" s="61"/>
      <c r="G291" s="61"/>
      <c r="H291" s="61"/>
      <c r="I291" s="61"/>
      <c r="J291" s="61"/>
      <c r="K291" s="61"/>
      <c r="L291" s="61"/>
    </row>
    <row r="292" spans="1:12" s="67" customFormat="1">
      <c r="A292" s="57"/>
      <c r="B292" s="58"/>
      <c r="C292" s="59"/>
      <c r="D292" s="30"/>
      <c r="E292" s="60"/>
      <c r="F292" s="61"/>
      <c r="G292" s="61"/>
      <c r="H292" s="61"/>
      <c r="I292" s="61"/>
      <c r="J292" s="61"/>
      <c r="K292" s="61"/>
      <c r="L292" s="61"/>
    </row>
    <row r="293" spans="1:12" s="67" customFormat="1">
      <c r="A293" s="57"/>
      <c r="B293" s="58"/>
      <c r="C293" s="59"/>
      <c r="D293" s="30"/>
      <c r="E293" s="60"/>
      <c r="F293" s="61"/>
      <c r="G293" s="61"/>
      <c r="H293" s="61"/>
      <c r="I293" s="61"/>
      <c r="J293" s="61"/>
      <c r="K293" s="61"/>
      <c r="L293" s="61"/>
    </row>
    <row r="294" spans="1:12" s="67" customFormat="1">
      <c r="A294" s="57"/>
      <c r="B294" s="58"/>
      <c r="C294" s="59"/>
      <c r="D294" s="30"/>
      <c r="E294" s="60"/>
      <c r="F294" s="61"/>
      <c r="G294" s="61"/>
      <c r="H294" s="61"/>
      <c r="I294" s="61"/>
      <c r="J294" s="61">
        <f>52*1.5</f>
        <v>78</v>
      </c>
      <c r="K294" s="61"/>
      <c r="L294" s="61"/>
    </row>
    <row r="295" spans="1:12" s="67" customFormat="1">
      <c r="A295" s="57"/>
      <c r="B295" s="58"/>
      <c r="C295" s="59"/>
      <c r="D295" s="30"/>
      <c r="E295" s="60"/>
      <c r="F295" s="61"/>
      <c r="G295" s="61"/>
      <c r="H295" s="61"/>
      <c r="I295" s="61"/>
      <c r="J295" s="61"/>
      <c r="K295" s="61"/>
      <c r="L295" s="61"/>
    </row>
    <row r="296" spans="1:12" s="67" customFormat="1">
      <c r="A296" s="57"/>
      <c r="B296" s="58"/>
      <c r="C296" s="59"/>
      <c r="D296" s="30"/>
      <c r="E296" s="60"/>
      <c r="F296" s="61"/>
      <c r="G296" s="61"/>
      <c r="H296" s="61"/>
      <c r="I296" s="61"/>
      <c r="J296" s="61"/>
      <c r="K296" s="61"/>
      <c r="L296" s="61"/>
    </row>
    <row r="297" spans="1:12" s="67" customFormat="1">
      <c r="A297" s="57"/>
      <c r="B297" s="58"/>
      <c r="C297" s="59"/>
      <c r="D297" s="30"/>
      <c r="E297" s="60"/>
      <c r="F297" s="61"/>
      <c r="G297" s="61"/>
      <c r="H297" s="61"/>
      <c r="I297" s="61"/>
      <c r="J297" s="61"/>
      <c r="K297" s="61"/>
      <c r="L297" s="61"/>
    </row>
    <row r="298" spans="1:12" s="67" customFormat="1">
      <c r="A298" s="57"/>
      <c r="B298" s="58"/>
      <c r="C298" s="59"/>
      <c r="D298" s="30"/>
      <c r="E298" s="60"/>
      <c r="F298" s="61"/>
      <c r="G298" s="61"/>
      <c r="H298" s="61"/>
      <c r="I298" s="61"/>
      <c r="J298" s="61"/>
      <c r="K298" s="61"/>
      <c r="L298" s="61"/>
    </row>
    <row r="299" spans="1:12" s="67" customFormat="1">
      <c r="A299" s="57"/>
      <c r="B299" s="58"/>
      <c r="C299" s="59"/>
      <c r="D299" s="30"/>
      <c r="E299" s="60"/>
      <c r="F299" s="61"/>
      <c r="G299" s="61"/>
      <c r="H299" s="61"/>
      <c r="I299" s="61"/>
      <c r="J299" s="61"/>
      <c r="K299" s="61"/>
      <c r="L299" s="61"/>
    </row>
    <row r="300" spans="1:12" s="67" customFormat="1">
      <c r="A300" s="57"/>
      <c r="B300" s="58"/>
      <c r="C300" s="59"/>
      <c r="D300" s="30"/>
      <c r="E300" s="60"/>
      <c r="F300" s="61"/>
      <c r="G300" s="61"/>
      <c r="H300" s="61"/>
      <c r="I300" s="61"/>
      <c r="J300" s="61">
        <f>48*4</f>
        <v>192</v>
      </c>
      <c r="K300" s="61"/>
      <c r="L300" s="61"/>
    </row>
    <row r="301" spans="1:12" s="67" customFormat="1">
      <c r="A301" s="57"/>
      <c r="B301" s="58"/>
      <c r="C301" s="59"/>
      <c r="D301" s="30"/>
      <c r="E301" s="60"/>
      <c r="F301" s="61"/>
      <c r="G301" s="61"/>
      <c r="H301" s="61"/>
      <c r="I301" s="61"/>
      <c r="J301" s="61"/>
      <c r="K301" s="61"/>
      <c r="L301" s="61"/>
    </row>
    <row r="302" spans="1:12" s="67" customFormat="1">
      <c r="A302" s="57"/>
      <c r="B302" s="58"/>
      <c r="C302" s="59"/>
      <c r="D302" s="30"/>
      <c r="E302" s="60"/>
      <c r="F302" s="61"/>
      <c r="G302" s="61"/>
      <c r="H302" s="61"/>
      <c r="I302" s="61"/>
      <c r="J302" s="61"/>
      <c r="K302" s="61"/>
      <c r="L302" s="61"/>
    </row>
    <row r="303" spans="1:12" s="67" customFormat="1">
      <c r="A303" s="57"/>
      <c r="B303" s="58"/>
      <c r="C303" s="59"/>
      <c r="D303" s="30"/>
      <c r="E303" s="60"/>
      <c r="F303" s="61"/>
      <c r="G303" s="61"/>
      <c r="H303" s="61"/>
      <c r="I303" s="61"/>
      <c r="J303" s="61"/>
      <c r="K303" s="61"/>
      <c r="L303" s="61"/>
    </row>
    <row r="304" spans="1:12" s="62" customFormat="1">
      <c r="A304" s="57"/>
      <c r="B304" s="58"/>
      <c r="C304" s="59"/>
      <c r="D304" s="30"/>
      <c r="E304" s="60"/>
      <c r="F304" s="61"/>
      <c r="G304" s="61"/>
      <c r="H304" s="61"/>
      <c r="I304" s="61"/>
      <c r="J304" s="61"/>
      <c r="K304" s="61"/>
      <c r="L304" s="61"/>
    </row>
    <row r="305" spans="7:12">
      <c r="G305" s="61"/>
      <c r="H305" s="61"/>
      <c r="I305" s="61"/>
      <c r="J305" s="61"/>
      <c r="K305" s="61"/>
      <c r="L305" s="61"/>
    </row>
    <row r="306" spans="7:12">
      <c r="G306" s="72"/>
      <c r="H306" s="72"/>
      <c r="I306" s="72"/>
      <c r="J306" s="72"/>
      <c r="K306" s="72"/>
      <c r="L306" s="72"/>
    </row>
    <row r="307" spans="7:12">
      <c r="G307" s="72"/>
      <c r="H307" s="61"/>
      <c r="I307" s="61"/>
      <c r="J307" s="61"/>
      <c r="K307" s="72"/>
      <c r="L307" s="72"/>
    </row>
    <row r="308" spans="7:12">
      <c r="G308" s="72"/>
      <c r="H308" s="61"/>
      <c r="I308" s="61"/>
      <c r="J308" s="61"/>
      <c r="K308" s="72"/>
      <c r="L308" s="72"/>
    </row>
    <row r="309" spans="7:12">
      <c r="G309" s="72"/>
      <c r="H309" s="61"/>
      <c r="I309" s="61"/>
      <c r="J309" s="61"/>
      <c r="K309" s="72"/>
      <c r="L309" s="72"/>
    </row>
    <row r="310" spans="7:12">
      <c r="G310" s="72"/>
      <c r="H310" s="61"/>
      <c r="I310" s="61"/>
      <c r="J310" s="61"/>
      <c r="K310" s="72"/>
      <c r="L310" s="72"/>
    </row>
    <row r="311" spans="7:12">
      <c r="G311" s="72"/>
      <c r="H311" s="61"/>
      <c r="I311" s="61"/>
      <c r="J311" s="61"/>
      <c r="K311" s="72"/>
      <c r="L311" s="72"/>
    </row>
    <row r="312" spans="7:12">
      <c r="G312" s="72"/>
      <c r="H312" s="61"/>
      <c r="I312" s="61"/>
      <c r="J312" s="61"/>
      <c r="K312" s="72"/>
      <c r="L312" s="72"/>
    </row>
    <row r="313" spans="7:12">
      <c r="G313" s="72"/>
      <c r="H313" s="61"/>
      <c r="I313" s="61"/>
      <c r="J313" s="61"/>
      <c r="K313" s="72"/>
      <c r="L313" s="72"/>
    </row>
    <row r="314" spans="7:12">
      <c r="G314" s="72"/>
      <c r="H314" s="61"/>
      <c r="I314" s="61"/>
      <c r="J314" s="61"/>
      <c r="K314" s="72"/>
      <c r="L314" s="72"/>
    </row>
    <row r="315" spans="7:12">
      <c r="G315" s="72"/>
      <c r="H315" s="61"/>
      <c r="I315" s="61"/>
      <c r="J315" s="61"/>
      <c r="K315" s="72"/>
      <c r="L315" s="72"/>
    </row>
    <row r="316" spans="7:12">
      <c r="G316" s="72"/>
      <c r="H316" s="61"/>
      <c r="I316" s="61"/>
      <c r="J316" s="61"/>
      <c r="K316" s="72"/>
      <c r="L316" s="72"/>
    </row>
    <row r="317" spans="7:12">
      <c r="G317" s="72"/>
      <c r="H317" s="61"/>
      <c r="I317" s="61"/>
      <c r="J317" s="61"/>
      <c r="K317" s="72"/>
      <c r="L317" s="72"/>
    </row>
    <row r="318" spans="7:12">
      <c r="G318" s="72"/>
      <c r="H318" s="72"/>
      <c r="I318" s="72"/>
      <c r="J318" s="72"/>
      <c r="K318" s="72"/>
      <c r="L318" s="72"/>
    </row>
    <row r="319" spans="7:12">
      <c r="G319" s="72"/>
      <c r="H319" s="72"/>
      <c r="I319" s="72"/>
      <c r="J319" s="72"/>
      <c r="K319" s="72"/>
      <c r="L319" s="72"/>
    </row>
    <row r="320" spans="7:12">
      <c r="G320" s="72"/>
      <c r="H320" s="72"/>
      <c r="I320" s="72"/>
      <c r="J320" s="72"/>
      <c r="K320" s="72"/>
      <c r="L320" s="72"/>
    </row>
    <row r="321" spans="1:12">
      <c r="G321" s="72"/>
      <c r="H321" s="72"/>
      <c r="I321" s="72"/>
      <c r="J321" s="72"/>
      <c r="K321" s="72"/>
      <c r="L321" s="72"/>
    </row>
    <row r="322" spans="1:12">
      <c r="G322" s="72"/>
      <c r="H322" s="72"/>
      <c r="I322" s="72"/>
      <c r="J322" s="72"/>
      <c r="K322" s="72"/>
      <c r="L322" s="72"/>
    </row>
    <row r="323" spans="1:12">
      <c r="G323" s="72"/>
      <c r="H323" s="72"/>
      <c r="I323" s="72"/>
      <c r="J323" s="72"/>
      <c r="K323" s="72"/>
      <c r="L323" s="72"/>
    </row>
    <row r="324" spans="1:12">
      <c r="G324" s="72"/>
      <c r="H324" s="72"/>
      <c r="I324" s="72"/>
      <c r="J324" s="72"/>
      <c r="K324" s="72"/>
      <c r="L324" s="72"/>
    </row>
    <row r="325" spans="1:12">
      <c r="G325" s="72"/>
      <c r="H325" s="72"/>
      <c r="I325" s="72"/>
      <c r="J325" s="72"/>
      <c r="K325" s="72"/>
      <c r="L325" s="72"/>
    </row>
    <row r="326" spans="1:12">
      <c r="G326" s="72"/>
      <c r="H326" s="72"/>
      <c r="I326" s="72"/>
      <c r="J326" s="72"/>
      <c r="K326" s="72"/>
      <c r="L326" s="72"/>
    </row>
    <row r="327" spans="1:12">
      <c r="G327" s="72"/>
      <c r="H327" s="72"/>
      <c r="I327" s="72"/>
      <c r="J327" s="72"/>
      <c r="K327" s="72"/>
      <c r="L327" s="72"/>
    </row>
    <row r="328" spans="1:12">
      <c r="G328" s="72"/>
      <c r="H328" s="72"/>
      <c r="I328" s="72"/>
      <c r="J328" s="72"/>
      <c r="K328" s="72"/>
      <c r="L328" s="72"/>
    </row>
    <row r="329" spans="1:12">
      <c r="G329" s="72"/>
      <c r="H329" s="72"/>
      <c r="I329" s="72"/>
      <c r="J329" s="72"/>
      <c r="K329" s="72"/>
      <c r="L329" s="72"/>
    </row>
    <row r="330" spans="1:12">
      <c r="G330" s="72"/>
      <c r="H330" s="72"/>
      <c r="I330" s="72"/>
      <c r="J330" s="72"/>
      <c r="K330" s="72"/>
      <c r="L330" s="72"/>
    </row>
    <row r="331" spans="1:12">
      <c r="G331" s="72"/>
      <c r="H331" s="72"/>
      <c r="I331" s="72"/>
      <c r="J331" s="72"/>
      <c r="K331" s="72"/>
      <c r="L331" s="72"/>
    </row>
    <row r="332" spans="1:12">
      <c r="G332" s="72"/>
      <c r="H332" s="72"/>
      <c r="I332" s="72"/>
      <c r="J332" s="72"/>
      <c r="K332" s="72"/>
      <c r="L332" s="72"/>
    </row>
    <row r="333" spans="1:12" s="73" customFormat="1" ht="15">
      <c r="A333" s="57"/>
      <c r="B333" s="58"/>
      <c r="C333" s="59"/>
      <c r="D333" s="30"/>
      <c r="E333" s="60"/>
      <c r="F333" s="61"/>
    </row>
    <row r="334" spans="1:12" s="73" customFormat="1" ht="15">
      <c r="A334" s="57"/>
      <c r="B334" s="58"/>
      <c r="C334" s="59"/>
      <c r="D334" s="30"/>
      <c r="E334" s="60"/>
      <c r="F334" s="61"/>
    </row>
    <row r="335" spans="1:12" s="73" customFormat="1" ht="15">
      <c r="A335" s="57"/>
      <c r="B335" s="58"/>
      <c r="C335" s="59"/>
      <c r="D335" s="30"/>
      <c r="E335" s="60"/>
      <c r="F335" s="61"/>
    </row>
    <row r="336" spans="1:12" s="73" customFormat="1" ht="15">
      <c r="A336" s="57"/>
      <c r="B336" s="58"/>
      <c r="C336" s="59"/>
      <c r="D336" s="30"/>
      <c r="E336" s="60"/>
      <c r="F336" s="61"/>
    </row>
    <row r="337" spans="1:12" s="73" customFormat="1" ht="15">
      <c r="A337" s="57"/>
      <c r="B337" s="58"/>
      <c r="C337" s="59"/>
      <c r="D337" s="30"/>
      <c r="E337" s="60"/>
      <c r="F337" s="61"/>
    </row>
    <row r="338" spans="1:12" s="73" customFormat="1" ht="15">
      <c r="A338" s="57"/>
      <c r="B338" s="58"/>
      <c r="C338" s="59"/>
      <c r="D338" s="30"/>
      <c r="E338" s="60"/>
      <c r="F338" s="61"/>
    </row>
    <row r="339" spans="1:12" s="73" customFormat="1" ht="15">
      <c r="A339" s="57"/>
      <c r="B339" s="58"/>
      <c r="C339" s="59"/>
      <c r="D339" s="30"/>
      <c r="E339" s="60"/>
      <c r="F339" s="61"/>
    </row>
    <row r="340" spans="1:12" s="73" customFormat="1" ht="15">
      <c r="A340" s="57"/>
      <c r="B340" s="58"/>
      <c r="C340" s="59"/>
      <c r="D340" s="30"/>
      <c r="E340" s="60"/>
      <c r="F340" s="61"/>
    </row>
    <row r="341" spans="1:12" s="73" customFormat="1" ht="15">
      <c r="A341" s="57"/>
      <c r="B341" s="58"/>
      <c r="C341" s="59"/>
      <c r="D341" s="30"/>
      <c r="E341" s="60"/>
      <c r="F341" s="61"/>
    </row>
    <row r="342" spans="1:12">
      <c r="G342" s="72"/>
      <c r="H342" s="72"/>
      <c r="I342" s="72"/>
      <c r="J342" s="72"/>
      <c r="K342" s="72"/>
      <c r="L342" s="72"/>
    </row>
    <row r="343" spans="1:12">
      <c r="G343" s="72"/>
      <c r="H343" s="72"/>
      <c r="I343" s="72"/>
      <c r="J343" s="72"/>
      <c r="K343" s="72"/>
      <c r="L343" s="72"/>
    </row>
    <row r="344" spans="1:12">
      <c r="G344" s="72"/>
      <c r="H344" s="72"/>
      <c r="I344" s="72"/>
      <c r="J344" s="72"/>
      <c r="K344" s="72"/>
      <c r="L344" s="72"/>
    </row>
    <row r="345" spans="1:12">
      <c r="G345" s="72"/>
      <c r="H345" s="72"/>
      <c r="I345" s="72"/>
      <c r="J345" s="72"/>
      <c r="K345" s="72"/>
      <c r="L345" s="72"/>
    </row>
    <row r="346" spans="1:12">
      <c r="G346" s="72"/>
      <c r="H346" s="72"/>
      <c r="I346" s="72"/>
      <c r="J346" s="72"/>
      <c r="K346" s="72"/>
      <c r="L346" s="72"/>
    </row>
    <row r="347" spans="1:12" s="73" customFormat="1" ht="15">
      <c r="A347" s="57"/>
      <c r="B347" s="58"/>
      <c r="C347" s="59"/>
      <c r="D347" s="30"/>
      <c r="E347" s="60"/>
      <c r="F347" s="61"/>
    </row>
    <row r="348" spans="1:12" s="73" customFormat="1" ht="15">
      <c r="A348" s="57"/>
      <c r="B348" s="58"/>
      <c r="C348" s="59"/>
      <c r="D348" s="30"/>
      <c r="E348" s="60"/>
      <c r="F348" s="61"/>
    </row>
    <row r="349" spans="1:12" s="73" customFormat="1" ht="15">
      <c r="A349" s="57"/>
      <c r="B349" s="58"/>
      <c r="C349" s="59"/>
      <c r="D349" s="30"/>
      <c r="E349" s="60"/>
      <c r="F349" s="61"/>
    </row>
    <row r="350" spans="1:12">
      <c r="G350" s="72"/>
      <c r="H350" s="72"/>
      <c r="I350" s="72"/>
      <c r="J350" s="72"/>
      <c r="K350" s="72"/>
      <c r="L350" s="72"/>
    </row>
    <row r="351" spans="1:12">
      <c r="G351" s="72"/>
      <c r="H351" s="72"/>
      <c r="I351" s="72"/>
      <c r="J351" s="72"/>
      <c r="K351" s="72"/>
      <c r="L351" s="72"/>
    </row>
    <row r="352" spans="1:12">
      <c r="G352" s="72"/>
      <c r="H352" s="72"/>
      <c r="I352" s="72"/>
      <c r="J352" s="72"/>
      <c r="K352" s="72"/>
      <c r="L352" s="72"/>
    </row>
    <row r="353" spans="7:12">
      <c r="G353" s="72"/>
      <c r="H353" s="72"/>
      <c r="I353" s="72"/>
      <c r="J353" s="72"/>
      <c r="K353" s="72"/>
      <c r="L353" s="72"/>
    </row>
    <row r="354" spans="7:12">
      <c r="G354" s="72"/>
      <c r="H354" s="72"/>
      <c r="I354" s="72"/>
      <c r="J354" s="72"/>
      <c r="K354" s="72"/>
      <c r="L354" s="72"/>
    </row>
    <row r="355" spans="7:12">
      <c r="G355" s="72"/>
      <c r="H355" s="72"/>
      <c r="I355" s="72"/>
      <c r="J355" s="72"/>
      <c r="K355" s="72"/>
      <c r="L355" s="72"/>
    </row>
    <row r="356" spans="7:12">
      <c r="G356" s="72"/>
      <c r="H356" s="72"/>
      <c r="I356" s="72"/>
      <c r="J356" s="72"/>
      <c r="K356" s="72"/>
      <c r="L356" s="72"/>
    </row>
    <row r="357" spans="7:12">
      <c r="G357" s="72"/>
      <c r="H357" s="72"/>
      <c r="I357" s="72"/>
      <c r="J357" s="72"/>
      <c r="K357" s="72"/>
      <c r="L357" s="72"/>
    </row>
    <row r="358" spans="7:12">
      <c r="G358" s="72"/>
      <c r="H358" s="72"/>
      <c r="I358" s="72"/>
      <c r="J358" s="72"/>
      <c r="K358" s="72"/>
      <c r="L358" s="72"/>
    </row>
    <row r="359" spans="7:12">
      <c r="G359" s="72"/>
      <c r="H359" s="72"/>
      <c r="I359" s="72"/>
      <c r="J359" s="72"/>
      <c r="K359" s="72"/>
      <c r="L359" s="72"/>
    </row>
    <row r="360" spans="7:12">
      <c r="G360" s="72"/>
      <c r="H360" s="72"/>
      <c r="I360" s="72"/>
      <c r="J360" s="72"/>
      <c r="K360" s="72"/>
      <c r="L360" s="72"/>
    </row>
    <row r="361" spans="7:12">
      <c r="G361" s="72"/>
      <c r="H361" s="72"/>
      <c r="I361" s="72"/>
      <c r="J361" s="72"/>
      <c r="K361" s="72"/>
      <c r="L361" s="72"/>
    </row>
    <row r="362" spans="7:12">
      <c r="G362" s="72"/>
      <c r="H362" s="72"/>
      <c r="I362" s="72"/>
      <c r="J362" s="72"/>
      <c r="K362" s="72"/>
      <c r="L362" s="72"/>
    </row>
    <row r="363" spans="7:12">
      <c r="G363" s="72"/>
      <c r="H363" s="72"/>
      <c r="I363" s="72"/>
      <c r="J363" s="72"/>
      <c r="K363" s="72"/>
      <c r="L363" s="72"/>
    </row>
  </sheetData>
  <sheetProtection algorithmName="SHA-512" hashValue="iR02NXt3JbiYZKe8BifGOUC6hDWe45vofifKjAJedoXEdQO104yDi9FctSUn1LMEMZhT9XV/2vk2KmXQ9GRSAA==" saltValue="JrPr1ff2QyS1D0WhH3TpCA==" spinCount="100000" sheet="1" objects="1" scenarios="1"/>
  <mergeCells count="25">
    <mergeCell ref="A3:F3"/>
    <mergeCell ref="A4:F4"/>
    <mergeCell ref="A5:F5"/>
    <mergeCell ref="D8:F8"/>
    <mergeCell ref="A28:C28"/>
    <mergeCell ref="D28:F28"/>
    <mergeCell ref="D12:F12"/>
    <mergeCell ref="D13:F13"/>
    <mergeCell ref="D7:F7"/>
    <mergeCell ref="D9:F10"/>
    <mergeCell ref="D21:F21"/>
    <mergeCell ref="D18:F18"/>
    <mergeCell ref="D14:F14"/>
    <mergeCell ref="D15:F17"/>
    <mergeCell ref="D19:F19"/>
    <mergeCell ref="D20:F20"/>
    <mergeCell ref="B29:C29"/>
    <mergeCell ref="D29:F29"/>
    <mergeCell ref="D30:F30"/>
    <mergeCell ref="D41:F41"/>
    <mergeCell ref="A24:C24"/>
    <mergeCell ref="D24:F24"/>
    <mergeCell ref="D25:F25"/>
    <mergeCell ref="D26:F26"/>
    <mergeCell ref="D35:F35"/>
  </mergeCells>
  <printOptions horizontalCentered="1"/>
  <pageMargins left="0" right="0" top="0.31496062992125984" bottom="0.39370078740157483" header="0" footer="0"/>
  <pageSetup paperSize="9" orientation="portrait" useFirstPageNumber="1" r:id="rId1"/>
  <headerFooter differentFirst="1" alignWithMargins="0">
    <oddFooter>&amp;R&amp;P</oddFooter>
  </headerFooter>
  <rowBreaks count="1" manualBreakCount="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2:J141"/>
  <sheetViews>
    <sheetView view="pageBreakPreview" topLeftCell="A138" zoomScale="175" zoomScaleNormal="100" zoomScaleSheetLayoutView="175" workbookViewId="0">
      <selection activeCell="D20" sqref="D20"/>
    </sheetView>
  </sheetViews>
  <sheetFormatPr defaultColWidth="9.140625" defaultRowHeight="12"/>
  <cols>
    <col min="1" max="3" width="3.7109375" style="151" customWidth="1"/>
    <col min="4" max="4" width="26.7109375" style="151" customWidth="1"/>
    <col min="5" max="5" width="5.7109375" style="151" customWidth="1"/>
    <col min="6" max="6" width="18.7109375" style="151" customWidth="1"/>
    <col min="7" max="7" width="12.7109375" style="151" customWidth="1"/>
    <col min="8" max="8" width="16.85546875" style="151" customWidth="1"/>
    <col min="9" max="16384" width="9.140625" style="151"/>
  </cols>
  <sheetData>
    <row r="2" spans="1:10" s="150" customFormat="1">
      <c r="A2" s="146"/>
      <c r="B2" s="147" t="s">
        <v>10</v>
      </c>
      <c r="C2" s="147"/>
      <c r="D2" s="147"/>
      <c r="E2" s="148"/>
      <c r="F2" s="148"/>
      <c r="G2" s="148"/>
      <c r="H2" s="149"/>
    </row>
    <row r="3" spans="1:10" s="150" customFormat="1">
      <c r="A3" s="151"/>
      <c r="B3" s="152" t="s">
        <v>11</v>
      </c>
      <c r="C3" s="151"/>
      <c r="D3" s="151"/>
    </row>
    <row r="4" spans="1:10" s="150" customFormat="1">
      <c r="A4" s="153"/>
      <c r="B4" s="154"/>
      <c r="C4" s="154"/>
      <c r="D4" s="155"/>
      <c r="E4" s="156"/>
      <c r="F4" s="156"/>
      <c r="H4" s="157"/>
    </row>
    <row r="5" spans="1:10" s="142" customFormat="1">
      <c r="A5" s="138" t="s">
        <v>12</v>
      </c>
      <c r="B5" s="139"/>
      <c r="C5" s="140"/>
      <c r="D5" s="141"/>
      <c r="E5" s="141"/>
      <c r="F5" s="141"/>
      <c r="G5" s="141"/>
      <c r="H5" s="137"/>
      <c r="J5" s="137"/>
    </row>
    <row r="6" spans="1:10" s="142" customFormat="1">
      <c r="A6" s="164" t="s">
        <v>13</v>
      </c>
      <c r="B6" s="165"/>
      <c r="C6" s="166"/>
      <c r="D6" s="167"/>
      <c r="E6" s="167"/>
      <c r="F6" s="167"/>
      <c r="G6" s="167"/>
      <c r="H6" s="168"/>
      <c r="J6" s="168"/>
    </row>
    <row r="7" spans="1:10" s="142" customFormat="1">
      <c r="A7" s="164" t="s">
        <v>14</v>
      </c>
      <c r="B7" s="165"/>
      <c r="C7" s="166"/>
      <c r="D7" s="167"/>
      <c r="E7" s="167"/>
      <c r="F7" s="167"/>
      <c r="G7" s="167"/>
      <c r="H7" s="168"/>
      <c r="J7" s="168"/>
    </row>
    <row r="8" spans="1:10" s="142" customFormat="1">
      <c r="A8" s="164" t="s">
        <v>15</v>
      </c>
      <c r="B8" s="165"/>
      <c r="C8" s="166"/>
      <c r="D8" s="167"/>
      <c r="E8" s="167"/>
      <c r="F8" s="167"/>
      <c r="G8" s="167"/>
      <c r="H8" s="168"/>
      <c r="J8" s="168"/>
    </row>
    <row r="9" spans="1:10" s="142" customFormat="1">
      <c r="A9" s="164" t="s">
        <v>16</v>
      </c>
      <c r="B9" s="165"/>
      <c r="C9" s="166"/>
      <c r="D9" s="167"/>
      <c r="E9" s="167"/>
      <c r="F9" s="167"/>
      <c r="G9" s="167"/>
      <c r="H9" s="168"/>
      <c r="J9" s="168"/>
    </row>
    <row r="10" spans="1:10" s="142" customFormat="1">
      <c r="A10" s="164" t="s">
        <v>17</v>
      </c>
      <c r="B10" s="165"/>
      <c r="C10" s="166"/>
      <c r="D10" s="167"/>
      <c r="E10" s="167"/>
      <c r="F10" s="167"/>
      <c r="G10" s="167"/>
      <c r="H10" s="168"/>
      <c r="J10" s="168"/>
    </row>
    <row r="11" spans="1:10" s="142" customFormat="1">
      <c r="A11" s="164" t="s">
        <v>18</v>
      </c>
      <c r="B11" s="165"/>
      <c r="C11" s="166"/>
      <c r="D11" s="167"/>
      <c r="E11" s="167"/>
      <c r="F11" s="167"/>
      <c r="G11" s="167"/>
      <c r="H11" s="168"/>
      <c r="J11" s="168"/>
    </row>
    <row r="12" spans="1:10" s="142" customFormat="1">
      <c r="A12" s="164" t="s">
        <v>19</v>
      </c>
      <c r="B12" s="165"/>
      <c r="C12" s="166"/>
      <c r="D12" s="167"/>
      <c r="E12" s="167"/>
      <c r="F12" s="167"/>
      <c r="G12" s="167"/>
      <c r="H12" s="168"/>
      <c r="J12" s="168"/>
    </row>
    <row r="13" spans="1:10" s="142" customFormat="1">
      <c r="B13" s="145"/>
      <c r="C13" s="143"/>
      <c r="D13" s="158"/>
      <c r="E13" s="144"/>
      <c r="F13" s="144"/>
      <c r="G13" s="144"/>
      <c r="H13" s="144"/>
    </row>
    <row r="14" spans="1:10" s="142" customFormat="1">
      <c r="B14" s="145" t="s">
        <v>20</v>
      </c>
      <c r="C14" s="143"/>
      <c r="D14" s="158"/>
      <c r="E14" s="144"/>
      <c r="F14" s="144"/>
      <c r="G14" s="144"/>
      <c r="H14" s="144"/>
    </row>
    <row r="15" spans="1:10" s="142" customFormat="1">
      <c r="B15" s="159" t="s">
        <v>21</v>
      </c>
      <c r="C15" s="145" t="s">
        <v>22</v>
      </c>
      <c r="D15" s="158"/>
      <c r="E15" s="144"/>
      <c r="F15" s="144"/>
      <c r="G15" s="144"/>
      <c r="H15" s="144"/>
    </row>
    <row r="16" spans="1:10" s="142" customFormat="1">
      <c r="B16" s="159" t="s">
        <v>21</v>
      </c>
      <c r="C16" s="145" t="s">
        <v>23</v>
      </c>
      <c r="D16" s="158"/>
      <c r="E16" s="144"/>
      <c r="F16" s="144"/>
      <c r="G16" s="144"/>
      <c r="H16" s="144"/>
    </row>
    <row r="17" spans="2:8" s="142" customFormat="1">
      <c r="B17" s="159" t="s">
        <v>21</v>
      </c>
      <c r="C17" s="145" t="s">
        <v>24</v>
      </c>
      <c r="D17" s="158"/>
      <c r="E17" s="144"/>
      <c r="F17" s="144"/>
      <c r="G17" s="144"/>
      <c r="H17" s="144"/>
    </row>
    <row r="18" spans="2:8" s="142" customFormat="1">
      <c r="B18" s="159" t="s">
        <v>21</v>
      </c>
      <c r="C18" s="145" t="s">
        <v>25</v>
      </c>
      <c r="D18" s="158"/>
      <c r="E18" s="144"/>
      <c r="F18" s="144"/>
      <c r="G18" s="144"/>
      <c r="H18" s="144"/>
    </row>
    <row r="19" spans="2:8" s="142" customFormat="1">
      <c r="B19" s="159" t="s">
        <v>21</v>
      </c>
      <c r="C19" s="145" t="s">
        <v>26</v>
      </c>
      <c r="D19" s="158"/>
      <c r="E19" s="144"/>
      <c r="F19" s="144"/>
      <c r="G19" s="144"/>
      <c r="H19" s="144"/>
    </row>
    <row r="20" spans="2:8" s="142" customFormat="1">
      <c r="B20" s="159" t="s">
        <v>21</v>
      </c>
      <c r="C20" s="145" t="s">
        <v>27</v>
      </c>
      <c r="D20" s="158"/>
      <c r="E20" s="144"/>
      <c r="F20" s="144"/>
      <c r="G20" s="144"/>
      <c r="H20" s="144"/>
    </row>
    <row r="21" spans="2:8" s="142" customFormat="1">
      <c r="B21" s="159" t="s">
        <v>21</v>
      </c>
      <c r="C21" s="145" t="s">
        <v>28</v>
      </c>
      <c r="D21" s="158"/>
      <c r="E21" s="144"/>
      <c r="F21" s="144"/>
      <c r="G21" s="144"/>
      <c r="H21" s="144"/>
    </row>
    <row r="22" spans="2:8" s="142" customFormat="1">
      <c r="B22" s="159" t="s">
        <v>21</v>
      </c>
      <c r="C22" s="145" t="s">
        <v>29</v>
      </c>
      <c r="D22" s="158"/>
      <c r="E22" s="144"/>
      <c r="F22" s="144"/>
      <c r="G22" s="144"/>
      <c r="H22" s="144"/>
    </row>
    <row r="23" spans="2:8" s="142" customFormat="1">
      <c r="B23" s="145" t="s">
        <v>30</v>
      </c>
      <c r="C23" s="143"/>
      <c r="D23" s="158"/>
      <c r="E23" s="144"/>
      <c r="F23" s="144"/>
      <c r="G23" s="144"/>
      <c r="H23" s="144"/>
    </row>
    <row r="24" spans="2:8" s="142" customFormat="1">
      <c r="B24" s="145" t="s">
        <v>31</v>
      </c>
      <c r="C24" s="143"/>
      <c r="D24" s="158"/>
      <c r="E24" s="144"/>
      <c r="F24" s="144"/>
      <c r="G24" s="144"/>
      <c r="H24" s="144"/>
    </row>
    <row r="25" spans="2:8" s="142" customFormat="1">
      <c r="B25" s="145" t="s">
        <v>32</v>
      </c>
      <c r="C25" s="143"/>
      <c r="D25" s="158"/>
      <c r="E25" s="144"/>
      <c r="F25" s="144"/>
      <c r="G25" s="144"/>
      <c r="H25" s="144"/>
    </row>
    <row r="26" spans="2:8" s="142" customFormat="1">
      <c r="B26" s="160" t="s">
        <v>33</v>
      </c>
      <c r="C26" s="143"/>
      <c r="D26" s="158"/>
      <c r="E26" s="144"/>
      <c r="F26" s="144"/>
      <c r="G26" s="144"/>
      <c r="H26" s="144"/>
    </row>
    <row r="27" spans="2:8" s="142" customFormat="1">
      <c r="B27" s="160"/>
      <c r="C27" s="143"/>
      <c r="D27" s="158"/>
      <c r="E27" s="144"/>
      <c r="F27" s="144"/>
      <c r="G27" s="144"/>
      <c r="H27" s="144"/>
    </row>
    <row r="28" spans="2:8" s="142" customFormat="1">
      <c r="B28" s="160" t="s">
        <v>34</v>
      </c>
      <c r="C28" s="143"/>
      <c r="D28" s="158"/>
      <c r="E28" s="144"/>
      <c r="F28" s="144"/>
      <c r="G28" s="144"/>
      <c r="H28" s="144"/>
    </row>
    <row r="29" spans="2:8" s="142" customFormat="1">
      <c r="B29" s="160" t="s">
        <v>35</v>
      </c>
      <c r="C29" s="143"/>
      <c r="D29" s="158"/>
      <c r="E29" s="144"/>
      <c r="F29" s="144"/>
      <c r="G29" s="144"/>
      <c r="H29" s="144"/>
    </row>
    <row r="30" spans="2:8" s="142" customFormat="1">
      <c r="B30" s="160"/>
      <c r="C30" s="143"/>
      <c r="D30" s="158"/>
      <c r="E30" s="144"/>
      <c r="F30" s="144"/>
      <c r="G30" s="144"/>
      <c r="H30" s="144"/>
    </row>
    <row r="31" spans="2:8" s="142" customFormat="1">
      <c r="B31" s="145" t="s">
        <v>151</v>
      </c>
      <c r="C31" s="143"/>
      <c r="D31" s="158"/>
      <c r="E31" s="144"/>
      <c r="F31" s="144"/>
      <c r="G31" s="144"/>
      <c r="H31" s="144"/>
    </row>
    <row r="32" spans="2:8" s="142" customFormat="1">
      <c r="B32" s="145" t="s">
        <v>36</v>
      </c>
      <c r="C32" s="143"/>
      <c r="D32" s="158"/>
      <c r="E32" s="144"/>
      <c r="F32" s="144"/>
      <c r="G32" s="144"/>
      <c r="H32" s="144"/>
    </row>
    <row r="33" spans="2:8" s="142" customFormat="1">
      <c r="B33" s="145" t="s">
        <v>37</v>
      </c>
      <c r="C33" s="143"/>
      <c r="D33" s="158"/>
      <c r="E33" s="144"/>
      <c r="F33" s="144"/>
      <c r="G33" s="144"/>
      <c r="H33" s="144"/>
    </row>
    <row r="34" spans="2:8" s="142" customFormat="1">
      <c r="B34" s="145" t="s">
        <v>38</v>
      </c>
      <c r="C34" s="143"/>
      <c r="D34" s="158"/>
      <c r="E34" s="144"/>
      <c r="F34" s="144"/>
      <c r="G34" s="144"/>
      <c r="H34" s="144"/>
    </row>
    <row r="35" spans="2:8" s="142" customFormat="1">
      <c r="B35" s="145" t="s">
        <v>39</v>
      </c>
      <c r="C35" s="143"/>
      <c r="D35" s="158"/>
      <c r="E35" s="144"/>
      <c r="F35" s="144"/>
      <c r="G35" s="144"/>
      <c r="H35" s="144"/>
    </row>
    <row r="36" spans="2:8" s="142" customFormat="1">
      <c r="B36" s="145" t="s">
        <v>40</v>
      </c>
      <c r="C36" s="143"/>
      <c r="D36" s="158"/>
      <c r="E36" s="144"/>
      <c r="F36" s="144"/>
      <c r="G36" s="144"/>
      <c r="H36" s="144"/>
    </row>
    <row r="37" spans="2:8" s="142" customFormat="1">
      <c r="B37" s="145" t="s">
        <v>41</v>
      </c>
      <c r="C37" s="143"/>
      <c r="D37" s="158"/>
      <c r="E37" s="144"/>
      <c r="F37" s="144"/>
      <c r="G37" s="144"/>
      <c r="H37" s="144"/>
    </row>
    <row r="38" spans="2:8" s="142" customFormat="1">
      <c r="B38" s="145" t="s">
        <v>42</v>
      </c>
      <c r="C38" s="143"/>
      <c r="D38" s="158"/>
      <c r="E38" s="144"/>
      <c r="F38" s="144"/>
      <c r="G38" s="144"/>
      <c r="H38" s="144"/>
    </row>
    <row r="39" spans="2:8" s="142" customFormat="1">
      <c r="B39" s="145" t="s">
        <v>43</v>
      </c>
      <c r="C39" s="143"/>
      <c r="D39" s="158"/>
      <c r="E39" s="144"/>
      <c r="F39" s="144"/>
      <c r="G39" s="144"/>
      <c r="H39" s="144"/>
    </row>
    <row r="40" spans="2:8" s="142" customFormat="1">
      <c r="B40" s="145"/>
      <c r="C40" s="143"/>
      <c r="D40" s="158"/>
      <c r="E40" s="144"/>
      <c r="F40" s="144"/>
      <c r="G40" s="144"/>
      <c r="H40" s="144"/>
    </row>
    <row r="41" spans="2:8" s="142" customFormat="1">
      <c r="B41" s="145" t="s">
        <v>44</v>
      </c>
      <c r="C41" s="143"/>
      <c r="D41" s="158"/>
      <c r="E41" s="144"/>
      <c r="F41" s="144"/>
      <c r="G41" s="144"/>
      <c r="H41" s="144"/>
    </row>
    <row r="42" spans="2:8" s="142" customFormat="1">
      <c r="B42" s="145" t="s">
        <v>45</v>
      </c>
      <c r="C42" s="143"/>
      <c r="D42" s="158"/>
      <c r="E42" s="144"/>
      <c r="F42" s="144"/>
      <c r="G42" s="144"/>
      <c r="H42" s="144"/>
    </row>
    <row r="43" spans="2:8" s="142" customFormat="1">
      <c r="B43" s="145" t="s">
        <v>46</v>
      </c>
      <c r="C43" s="143"/>
      <c r="D43" s="158"/>
      <c r="E43" s="144"/>
      <c r="F43" s="144"/>
      <c r="G43" s="144"/>
      <c r="H43" s="144"/>
    </row>
    <row r="44" spans="2:8" s="142" customFormat="1">
      <c r="B44" s="145" t="s">
        <v>47</v>
      </c>
      <c r="C44" s="143"/>
      <c r="D44" s="158"/>
      <c r="E44" s="144"/>
      <c r="F44" s="144"/>
      <c r="G44" s="144"/>
      <c r="H44" s="144"/>
    </row>
    <row r="45" spans="2:8" s="142" customFormat="1">
      <c r="B45" s="145" t="s">
        <v>48</v>
      </c>
      <c r="C45" s="143"/>
      <c r="D45" s="158"/>
      <c r="E45" s="144"/>
      <c r="F45" s="144"/>
      <c r="G45" s="144"/>
      <c r="H45" s="144"/>
    </row>
    <row r="46" spans="2:8" s="142" customFormat="1">
      <c r="B46" s="145" t="s">
        <v>49</v>
      </c>
      <c r="C46" s="143"/>
      <c r="D46" s="158"/>
      <c r="E46" s="144"/>
      <c r="F46" s="144"/>
      <c r="G46" s="144"/>
      <c r="H46" s="144"/>
    </row>
    <row r="47" spans="2:8" s="142" customFormat="1">
      <c r="B47" s="145"/>
      <c r="C47" s="143"/>
      <c r="D47" s="158"/>
      <c r="E47" s="144"/>
      <c r="F47" s="144"/>
      <c r="G47" s="144"/>
      <c r="H47" s="144"/>
    </row>
    <row r="48" spans="2:8" s="142" customFormat="1">
      <c r="B48" s="145"/>
      <c r="C48" s="143"/>
      <c r="D48" s="158"/>
      <c r="E48" s="144"/>
      <c r="F48" s="144"/>
      <c r="G48" s="144"/>
      <c r="H48" s="144"/>
    </row>
    <row r="49" spans="2:8" s="142" customFormat="1">
      <c r="B49" s="145" t="s">
        <v>50</v>
      </c>
      <c r="C49" s="143"/>
      <c r="D49" s="158"/>
      <c r="E49" s="144"/>
      <c r="F49" s="144"/>
      <c r="G49" s="144"/>
      <c r="H49" s="144"/>
    </row>
    <row r="50" spans="2:8" s="142" customFormat="1">
      <c r="B50" s="145" t="s">
        <v>51</v>
      </c>
      <c r="C50" s="143"/>
      <c r="D50" s="158"/>
      <c r="E50" s="144"/>
      <c r="F50" s="144"/>
      <c r="G50" s="144"/>
      <c r="H50" s="144"/>
    </row>
    <row r="51" spans="2:8" s="142" customFormat="1">
      <c r="B51" s="145" t="s">
        <v>52</v>
      </c>
      <c r="C51" s="143"/>
      <c r="D51" s="158"/>
      <c r="E51" s="144"/>
      <c r="F51" s="144"/>
      <c r="G51" s="144"/>
      <c r="H51" s="144"/>
    </row>
    <row r="52" spans="2:8" s="142" customFormat="1">
      <c r="B52" s="145" t="s">
        <v>53</v>
      </c>
      <c r="C52" s="143"/>
      <c r="D52" s="158"/>
      <c r="E52" s="144"/>
      <c r="F52" s="144"/>
      <c r="G52" s="144"/>
      <c r="H52" s="144"/>
    </row>
    <row r="53" spans="2:8" s="142" customFormat="1">
      <c r="B53" s="145" t="s">
        <v>54</v>
      </c>
      <c r="C53" s="143"/>
      <c r="D53" s="158"/>
      <c r="E53" s="144"/>
      <c r="F53" s="144"/>
      <c r="G53" s="144"/>
      <c r="H53" s="144"/>
    </row>
    <row r="54" spans="2:8" s="142" customFormat="1">
      <c r="B54" s="145" t="s">
        <v>55</v>
      </c>
      <c r="C54" s="143"/>
      <c r="D54" s="158"/>
      <c r="E54" s="144"/>
      <c r="F54" s="144"/>
      <c r="G54" s="144"/>
      <c r="H54" s="144"/>
    </row>
    <row r="55" spans="2:8" s="142" customFormat="1">
      <c r="B55" s="145"/>
      <c r="C55" s="143"/>
      <c r="D55" s="158"/>
      <c r="E55" s="144"/>
      <c r="F55" s="144"/>
      <c r="G55" s="144"/>
      <c r="H55" s="144"/>
    </row>
    <row r="56" spans="2:8" s="142" customFormat="1">
      <c r="B56" s="145"/>
      <c r="C56" s="143"/>
      <c r="D56" s="158"/>
      <c r="E56" s="144"/>
      <c r="F56" s="144"/>
      <c r="G56" s="144"/>
      <c r="H56" s="144"/>
    </row>
    <row r="57" spans="2:8" s="142" customFormat="1">
      <c r="B57" s="145" t="s">
        <v>56</v>
      </c>
      <c r="C57" s="143"/>
      <c r="D57" s="158"/>
      <c r="E57" s="144"/>
      <c r="F57" s="144"/>
      <c r="G57" s="144"/>
      <c r="H57" s="144"/>
    </row>
    <row r="58" spans="2:8" s="142" customFormat="1">
      <c r="B58" s="145" t="s">
        <v>57</v>
      </c>
      <c r="C58" s="143"/>
      <c r="D58" s="158"/>
      <c r="E58" s="144"/>
      <c r="F58" s="144"/>
      <c r="G58" s="144"/>
      <c r="H58" s="144"/>
    </row>
    <row r="59" spans="2:8" s="142" customFormat="1">
      <c r="B59" s="145" t="s">
        <v>58</v>
      </c>
      <c r="C59" s="143"/>
      <c r="D59" s="158"/>
      <c r="E59" s="144"/>
      <c r="F59" s="144"/>
      <c r="G59" s="144"/>
      <c r="H59" s="144"/>
    </row>
    <row r="60" spans="2:8" s="142" customFormat="1">
      <c r="B60" s="145" t="s">
        <v>59</v>
      </c>
      <c r="C60" s="143"/>
      <c r="D60" s="158"/>
      <c r="E60" s="144"/>
      <c r="F60" s="144"/>
      <c r="G60" s="144"/>
      <c r="H60" s="144"/>
    </row>
    <row r="61" spans="2:8" s="142" customFormat="1">
      <c r="B61" s="145" t="s">
        <v>60</v>
      </c>
      <c r="C61" s="143"/>
      <c r="D61" s="158"/>
      <c r="E61" s="144"/>
      <c r="F61" s="144"/>
      <c r="G61" s="144"/>
      <c r="H61" s="144"/>
    </row>
    <row r="62" spans="2:8" s="142" customFormat="1" ht="14.25" customHeight="1">
      <c r="B62" s="143" t="s">
        <v>61</v>
      </c>
      <c r="C62" s="145" t="s">
        <v>62</v>
      </c>
      <c r="D62" s="145"/>
      <c r="E62" s="145"/>
      <c r="F62" s="145"/>
      <c r="G62" s="144"/>
      <c r="H62" s="144"/>
    </row>
    <row r="63" spans="2:8" s="142" customFormat="1" ht="14.25" customHeight="1">
      <c r="B63" s="143" t="s">
        <v>63</v>
      </c>
      <c r="C63" s="145" t="s">
        <v>64</v>
      </c>
      <c r="D63" s="145"/>
      <c r="E63" s="145"/>
      <c r="F63" s="145"/>
      <c r="G63" s="144"/>
      <c r="H63" s="144"/>
    </row>
    <row r="64" spans="2:8" s="142" customFormat="1" ht="14.25" customHeight="1">
      <c r="B64" s="143" t="s">
        <v>65</v>
      </c>
      <c r="C64" s="145" t="s">
        <v>66</v>
      </c>
      <c r="D64" s="145"/>
      <c r="E64" s="145"/>
      <c r="F64" s="145"/>
      <c r="G64" s="144"/>
      <c r="H64" s="144"/>
    </row>
    <row r="65" spans="2:8" s="142" customFormat="1" ht="14.25" customHeight="1">
      <c r="B65" s="143" t="s">
        <v>67</v>
      </c>
      <c r="C65" s="145" t="s">
        <v>68</v>
      </c>
      <c r="D65" s="145"/>
      <c r="E65" s="145"/>
      <c r="F65" s="145"/>
      <c r="G65" s="144"/>
      <c r="H65" s="144"/>
    </row>
    <row r="66" spans="2:8" s="142" customFormat="1">
      <c r="B66" s="145"/>
      <c r="C66" s="143"/>
      <c r="D66" s="158"/>
      <c r="E66" s="144"/>
      <c r="F66" s="144"/>
      <c r="G66" s="144"/>
      <c r="H66" s="144"/>
    </row>
    <row r="67" spans="2:8" s="142" customFormat="1">
      <c r="B67" s="145" t="s">
        <v>69</v>
      </c>
      <c r="C67" s="143"/>
      <c r="D67" s="158"/>
      <c r="E67" s="144"/>
      <c r="F67" s="144"/>
      <c r="G67" s="144"/>
      <c r="H67" s="144"/>
    </row>
    <row r="68" spans="2:8" s="142" customFormat="1">
      <c r="B68" s="145" t="s">
        <v>70</v>
      </c>
      <c r="C68" s="143"/>
      <c r="D68" s="158"/>
      <c r="E68" s="144"/>
      <c r="F68" s="144"/>
      <c r="G68" s="144"/>
      <c r="H68" s="144"/>
    </row>
    <row r="69" spans="2:8" s="142" customFormat="1">
      <c r="B69" s="145" t="s">
        <v>71</v>
      </c>
      <c r="C69" s="143"/>
      <c r="D69" s="158"/>
      <c r="E69" s="144"/>
      <c r="F69" s="144"/>
      <c r="G69" s="144"/>
      <c r="H69" s="144"/>
    </row>
    <row r="70" spans="2:8" s="142" customFormat="1">
      <c r="B70" s="145" t="s">
        <v>72</v>
      </c>
      <c r="C70" s="143"/>
      <c r="D70" s="158"/>
      <c r="E70" s="144"/>
      <c r="F70" s="144"/>
      <c r="G70" s="144"/>
      <c r="H70" s="144"/>
    </row>
    <row r="71" spans="2:8" s="142" customFormat="1">
      <c r="B71" s="145"/>
      <c r="C71" s="143"/>
      <c r="D71" s="158"/>
      <c r="E71" s="144"/>
      <c r="F71" s="144"/>
      <c r="G71" s="144"/>
      <c r="H71" s="144"/>
    </row>
    <row r="72" spans="2:8" s="142" customFormat="1">
      <c r="B72" s="145" t="s">
        <v>73</v>
      </c>
      <c r="C72" s="143"/>
      <c r="D72" s="158"/>
      <c r="E72" s="144"/>
      <c r="F72" s="144"/>
      <c r="G72" s="144"/>
      <c r="H72" s="144"/>
    </row>
    <row r="73" spans="2:8" s="142" customFormat="1">
      <c r="B73" s="145" t="s">
        <v>74</v>
      </c>
      <c r="C73" s="143"/>
      <c r="D73" s="158"/>
      <c r="E73" s="144"/>
      <c r="F73" s="144"/>
      <c r="G73" s="144"/>
      <c r="H73" s="144"/>
    </row>
    <row r="74" spans="2:8" s="142" customFormat="1">
      <c r="B74" s="145" t="s">
        <v>75</v>
      </c>
      <c r="C74" s="143"/>
      <c r="D74" s="158"/>
      <c r="E74" s="144"/>
      <c r="F74" s="144"/>
      <c r="G74" s="144"/>
      <c r="H74" s="144"/>
    </row>
    <row r="75" spans="2:8" s="142" customFormat="1">
      <c r="B75" s="145" t="s">
        <v>76</v>
      </c>
      <c r="C75" s="143"/>
      <c r="D75" s="158"/>
      <c r="E75" s="144"/>
      <c r="F75" s="144"/>
      <c r="G75" s="144"/>
      <c r="H75" s="144"/>
    </row>
    <row r="76" spans="2:8" s="142" customFormat="1">
      <c r="B76" s="145" t="s">
        <v>77</v>
      </c>
      <c r="C76" s="143"/>
      <c r="D76" s="158"/>
      <c r="E76" s="144"/>
      <c r="F76" s="144"/>
      <c r="G76" s="144"/>
      <c r="H76" s="144"/>
    </row>
    <row r="77" spans="2:8" s="142" customFormat="1">
      <c r="B77" s="145" t="s">
        <v>78</v>
      </c>
      <c r="C77" s="143"/>
      <c r="D77" s="158"/>
      <c r="E77" s="144"/>
      <c r="F77" s="144"/>
      <c r="G77" s="144"/>
      <c r="H77" s="144"/>
    </row>
    <row r="78" spans="2:8" s="142" customFormat="1">
      <c r="B78" s="145" t="s">
        <v>79</v>
      </c>
      <c r="C78" s="143"/>
      <c r="D78" s="158"/>
      <c r="E78" s="144"/>
      <c r="F78" s="144"/>
      <c r="G78" s="144"/>
      <c r="H78" s="144"/>
    </row>
    <row r="79" spans="2:8" s="142" customFormat="1">
      <c r="B79" s="145" t="s">
        <v>80</v>
      </c>
      <c r="C79" s="143"/>
      <c r="D79" s="158"/>
      <c r="E79" s="144"/>
      <c r="F79" s="144"/>
      <c r="G79" s="144"/>
      <c r="H79" s="144"/>
    </row>
    <row r="80" spans="2:8" s="142" customFormat="1">
      <c r="B80" s="145"/>
      <c r="C80" s="143"/>
      <c r="D80" s="158"/>
      <c r="E80" s="144"/>
      <c r="F80" s="144"/>
      <c r="G80" s="144"/>
      <c r="H80" s="144"/>
    </row>
    <row r="81" spans="2:8" s="142" customFormat="1">
      <c r="B81" s="145" t="s">
        <v>81</v>
      </c>
      <c r="C81" s="143"/>
      <c r="D81" s="158"/>
      <c r="E81" s="144"/>
      <c r="F81" s="144"/>
      <c r="G81" s="144"/>
      <c r="H81" s="144"/>
    </row>
    <row r="82" spans="2:8" s="142" customFormat="1">
      <c r="B82" s="145" t="s">
        <v>82</v>
      </c>
      <c r="C82" s="143"/>
      <c r="D82" s="158"/>
      <c r="E82" s="144"/>
      <c r="F82" s="144"/>
      <c r="G82" s="144"/>
      <c r="H82" s="144"/>
    </row>
    <row r="83" spans="2:8" s="142" customFormat="1">
      <c r="B83" s="145"/>
      <c r="C83" s="143"/>
      <c r="D83" s="158"/>
      <c r="E83" s="144"/>
      <c r="F83" s="144"/>
      <c r="G83" s="144"/>
      <c r="H83" s="144"/>
    </row>
    <row r="84" spans="2:8" s="142" customFormat="1">
      <c r="B84" s="145" t="s">
        <v>83</v>
      </c>
      <c r="C84" s="143"/>
      <c r="D84" s="158"/>
      <c r="E84" s="144"/>
      <c r="F84" s="144"/>
      <c r="G84" s="144"/>
      <c r="H84" s="144"/>
    </row>
    <row r="85" spans="2:8" s="142" customFormat="1">
      <c r="B85" s="145" t="s">
        <v>84</v>
      </c>
      <c r="C85" s="143"/>
      <c r="D85" s="158"/>
      <c r="E85" s="144"/>
      <c r="F85" s="144"/>
      <c r="G85" s="144"/>
      <c r="H85" s="144"/>
    </row>
    <row r="86" spans="2:8" s="142" customFormat="1">
      <c r="B86" s="145" t="s">
        <v>85</v>
      </c>
      <c r="C86" s="143"/>
      <c r="D86" s="158"/>
      <c r="E86" s="144"/>
      <c r="F86" s="144"/>
      <c r="G86" s="144"/>
      <c r="H86" s="144"/>
    </row>
    <row r="87" spans="2:8" s="142" customFormat="1">
      <c r="B87" s="145" t="s">
        <v>86</v>
      </c>
      <c r="C87" s="143"/>
      <c r="D87" s="158"/>
      <c r="E87" s="144"/>
      <c r="F87" s="144"/>
      <c r="G87" s="144"/>
      <c r="H87" s="144"/>
    </row>
    <row r="88" spans="2:8" s="142" customFormat="1">
      <c r="B88" s="145" t="s">
        <v>87</v>
      </c>
      <c r="C88" s="143"/>
      <c r="D88" s="158"/>
      <c r="E88" s="144"/>
      <c r="F88" s="144"/>
      <c r="G88" s="144"/>
      <c r="H88" s="144"/>
    </row>
    <row r="89" spans="2:8" s="142" customFormat="1">
      <c r="B89" s="145"/>
      <c r="C89" s="143"/>
      <c r="D89" s="158"/>
      <c r="E89" s="144"/>
      <c r="F89" s="144"/>
      <c r="G89" s="144"/>
      <c r="H89" s="144"/>
    </row>
    <row r="90" spans="2:8" s="142" customFormat="1">
      <c r="B90" s="145" t="s">
        <v>88</v>
      </c>
      <c r="C90" s="143"/>
      <c r="D90" s="158"/>
      <c r="E90" s="144"/>
      <c r="F90" s="144"/>
      <c r="G90" s="144"/>
      <c r="H90" s="144"/>
    </row>
    <row r="91" spans="2:8" s="142" customFormat="1">
      <c r="B91" s="145" t="s">
        <v>89</v>
      </c>
      <c r="C91" s="143"/>
      <c r="D91" s="158"/>
      <c r="E91" s="144"/>
      <c r="F91" s="144"/>
      <c r="G91" s="144"/>
      <c r="H91" s="144"/>
    </row>
    <row r="92" spans="2:8" s="142" customFormat="1">
      <c r="B92" s="145" t="s">
        <v>90</v>
      </c>
      <c r="C92" s="143"/>
      <c r="D92" s="158"/>
      <c r="E92" s="144"/>
      <c r="F92" s="144"/>
      <c r="G92" s="144"/>
      <c r="H92" s="144"/>
    </row>
    <row r="93" spans="2:8" s="142" customFormat="1">
      <c r="B93" s="145" t="s">
        <v>91</v>
      </c>
      <c r="C93" s="143"/>
      <c r="D93" s="158"/>
      <c r="E93" s="144"/>
      <c r="F93" s="144"/>
      <c r="G93" s="144"/>
      <c r="H93" s="144"/>
    </row>
    <row r="94" spans="2:8" s="142" customFormat="1">
      <c r="B94" s="145"/>
      <c r="C94" s="143"/>
      <c r="D94" s="158"/>
      <c r="E94" s="144"/>
      <c r="F94" s="144"/>
      <c r="G94" s="144"/>
      <c r="H94" s="144"/>
    </row>
    <row r="95" spans="2:8" s="142" customFormat="1">
      <c r="B95" s="145" t="s">
        <v>152</v>
      </c>
      <c r="C95" s="143"/>
      <c r="D95" s="158"/>
      <c r="E95" s="144"/>
      <c r="F95" s="144"/>
      <c r="G95" s="144"/>
      <c r="H95" s="144"/>
    </row>
    <row r="96" spans="2:8" s="142" customFormat="1">
      <c r="B96" s="145" t="s">
        <v>92</v>
      </c>
      <c r="C96" s="143"/>
      <c r="D96" s="158"/>
      <c r="E96" s="144"/>
      <c r="F96" s="144"/>
      <c r="G96" s="144"/>
      <c r="H96" s="144"/>
    </row>
    <row r="97" spans="2:8" s="142" customFormat="1">
      <c r="B97" s="145" t="s">
        <v>93</v>
      </c>
      <c r="C97" s="143"/>
      <c r="D97" s="158"/>
      <c r="E97" s="144"/>
      <c r="F97" s="144"/>
      <c r="G97" s="144"/>
      <c r="H97" s="144"/>
    </row>
    <row r="98" spans="2:8" s="142" customFormat="1">
      <c r="B98" s="145"/>
      <c r="C98" s="143"/>
      <c r="D98" s="158"/>
      <c r="E98" s="144"/>
      <c r="F98" s="144"/>
      <c r="G98" s="144"/>
      <c r="H98" s="144"/>
    </row>
    <row r="99" spans="2:8" s="142" customFormat="1">
      <c r="B99" s="145" t="s">
        <v>94</v>
      </c>
      <c r="C99" s="143"/>
      <c r="D99" s="158"/>
      <c r="E99" s="144"/>
      <c r="F99" s="144"/>
      <c r="G99" s="144"/>
      <c r="H99" s="144"/>
    </row>
    <row r="100" spans="2:8" s="142" customFormat="1">
      <c r="B100" s="145" t="s">
        <v>95</v>
      </c>
      <c r="C100" s="143"/>
      <c r="D100" s="158"/>
      <c r="E100" s="144"/>
      <c r="F100" s="144"/>
      <c r="G100" s="144"/>
      <c r="H100" s="144"/>
    </row>
    <row r="101" spans="2:8" s="142" customFormat="1">
      <c r="B101" s="145"/>
      <c r="C101" s="143"/>
      <c r="D101" s="158"/>
      <c r="E101" s="144"/>
      <c r="F101" s="144"/>
      <c r="G101" s="144"/>
      <c r="H101" s="144"/>
    </row>
    <row r="102" spans="2:8" s="142" customFormat="1">
      <c r="B102" s="145" t="s">
        <v>96</v>
      </c>
      <c r="C102" s="143"/>
      <c r="D102" s="158"/>
      <c r="E102" s="144"/>
      <c r="F102" s="144"/>
      <c r="G102" s="144"/>
      <c r="H102" s="144"/>
    </row>
    <row r="103" spans="2:8" s="142" customFormat="1">
      <c r="B103" s="145" t="s">
        <v>97</v>
      </c>
      <c r="C103" s="143"/>
      <c r="D103" s="158"/>
      <c r="E103" s="144"/>
      <c r="F103" s="144"/>
      <c r="G103" s="144"/>
      <c r="H103" s="144"/>
    </row>
    <row r="104" spans="2:8" s="142" customFormat="1">
      <c r="B104" s="145" t="s">
        <v>98</v>
      </c>
      <c r="C104" s="143"/>
      <c r="D104" s="158"/>
      <c r="E104" s="144"/>
      <c r="F104" s="144"/>
      <c r="G104" s="144"/>
      <c r="H104" s="144"/>
    </row>
    <row r="105" spans="2:8" s="142" customFormat="1">
      <c r="B105" s="145"/>
      <c r="C105" s="143"/>
      <c r="D105" s="158"/>
      <c r="E105" s="144"/>
      <c r="F105" s="144"/>
      <c r="G105" s="144"/>
      <c r="H105" s="144"/>
    </row>
    <row r="106" spans="2:8" s="142" customFormat="1">
      <c r="B106" s="145" t="s">
        <v>99</v>
      </c>
      <c r="C106" s="143"/>
      <c r="D106" s="158"/>
      <c r="E106" s="144"/>
      <c r="F106" s="144"/>
      <c r="G106" s="144"/>
      <c r="H106" s="144"/>
    </row>
    <row r="107" spans="2:8" s="142" customFormat="1">
      <c r="B107" s="145" t="s">
        <v>100</v>
      </c>
      <c r="C107" s="143"/>
      <c r="D107" s="158"/>
      <c r="E107" s="144"/>
      <c r="F107" s="144"/>
      <c r="G107" s="144"/>
      <c r="H107" s="144"/>
    </row>
    <row r="108" spans="2:8" s="142" customFormat="1">
      <c r="B108" s="145" t="s">
        <v>153</v>
      </c>
      <c r="C108" s="143"/>
      <c r="D108" s="158"/>
      <c r="E108" s="144"/>
      <c r="F108" s="144"/>
      <c r="G108" s="144"/>
      <c r="H108" s="144"/>
    </row>
    <row r="109" spans="2:8" s="142" customFormat="1">
      <c r="B109" s="145"/>
      <c r="C109" s="143"/>
      <c r="D109" s="158"/>
      <c r="E109" s="144"/>
      <c r="F109" s="144"/>
      <c r="G109" s="144"/>
      <c r="H109" s="144"/>
    </row>
    <row r="110" spans="2:8" s="142" customFormat="1">
      <c r="B110" s="161" t="s">
        <v>101</v>
      </c>
      <c r="C110" s="154"/>
      <c r="D110" s="158"/>
      <c r="E110" s="144"/>
      <c r="F110" s="144"/>
      <c r="G110" s="144"/>
      <c r="H110" s="144"/>
    </row>
    <row r="111" spans="2:8" s="142" customFormat="1">
      <c r="B111" s="161" t="s">
        <v>102</v>
      </c>
      <c r="C111" s="154"/>
      <c r="D111" s="158"/>
      <c r="E111" s="144"/>
      <c r="F111" s="144"/>
      <c r="G111" s="144"/>
      <c r="H111" s="144"/>
    </row>
    <row r="112" spans="2:8" s="142" customFormat="1">
      <c r="B112" s="154" t="s">
        <v>61</v>
      </c>
      <c r="C112" s="161" t="s">
        <v>103</v>
      </c>
      <c r="D112" s="158"/>
      <c r="E112" s="144"/>
      <c r="F112" s="144"/>
      <c r="G112" s="144"/>
      <c r="H112" s="144"/>
    </row>
    <row r="113" spans="2:8" s="142" customFormat="1">
      <c r="B113" s="154" t="s">
        <v>63</v>
      </c>
      <c r="C113" s="161" t="s">
        <v>104</v>
      </c>
      <c r="D113" s="158"/>
      <c r="E113" s="144"/>
      <c r="F113" s="144"/>
      <c r="G113" s="144"/>
      <c r="H113" s="144"/>
    </row>
    <row r="114" spans="2:8" s="142" customFormat="1">
      <c r="B114" s="161"/>
      <c r="C114" s="161" t="s">
        <v>105</v>
      </c>
      <c r="D114" s="158"/>
      <c r="E114" s="144"/>
      <c r="F114" s="144"/>
      <c r="G114" s="144"/>
      <c r="H114" s="144"/>
    </row>
    <row r="115" spans="2:8" s="142" customFormat="1">
      <c r="B115" s="161"/>
      <c r="C115" s="161"/>
      <c r="D115" s="158"/>
      <c r="E115" s="144"/>
      <c r="F115" s="144"/>
      <c r="G115" s="144"/>
      <c r="H115" s="144"/>
    </row>
    <row r="116" spans="2:8" s="142" customFormat="1">
      <c r="B116" s="161" t="s">
        <v>106</v>
      </c>
      <c r="D116" s="158"/>
      <c r="E116" s="144"/>
      <c r="F116" s="144"/>
      <c r="G116" s="144"/>
      <c r="H116" s="144"/>
    </row>
    <row r="117" spans="2:8" s="142" customFormat="1">
      <c r="B117" s="161" t="s">
        <v>107</v>
      </c>
      <c r="C117" s="154"/>
      <c r="D117" s="158"/>
      <c r="E117" s="144"/>
      <c r="F117" s="144"/>
      <c r="G117" s="144"/>
      <c r="H117" s="144"/>
    </row>
    <row r="118" spans="2:8" s="142" customFormat="1">
      <c r="B118" s="162" t="s">
        <v>108</v>
      </c>
      <c r="C118" s="161" t="s">
        <v>109</v>
      </c>
      <c r="D118" s="158"/>
      <c r="E118" s="144"/>
      <c r="F118" s="144"/>
      <c r="G118" s="144"/>
      <c r="H118" s="144"/>
    </row>
    <row r="119" spans="2:8" s="142" customFormat="1">
      <c r="B119" s="162" t="s">
        <v>108</v>
      </c>
      <c r="C119" s="161" t="s">
        <v>110</v>
      </c>
      <c r="D119" s="158"/>
      <c r="E119" s="144"/>
      <c r="F119" s="144"/>
      <c r="G119" s="144"/>
      <c r="H119" s="144"/>
    </row>
    <row r="120" spans="2:8" s="142" customFormat="1">
      <c r="B120" s="162" t="s">
        <v>108</v>
      </c>
      <c r="C120" s="161" t="s">
        <v>111</v>
      </c>
      <c r="D120" s="163"/>
      <c r="E120" s="144"/>
      <c r="F120" s="144"/>
      <c r="G120" s="144"/>
      <c r="H120" s="144"/>
    </row>
    <row r="121" spans="2:8" s="142" customFormat="1">
      <c r="B121" s="162" t="s">
        <v>108</v>
      </c>
      <c r="C121" s="161" t="s">
        <v>112</v>
      </c>
      <c r="D121" s="158"/>
      <c r="E121" s="144"/>
      <c r="F121" s="144"/>
      <c r="G121" s="144"/>
      <c r="H121" s="144"/>
    </row>
    <row r="122" spans="2:8" s="142" customFormat="1">
      <c r="B122" s="162" t="s">
        <v>108</v>
      </c>
      <c r="C122" s="161" t="s">
        <v>113</v>
      </c>
      <c r="D122" s="158"/>
      <c r="E122" s="144"/>
      <c r="F122" s="144"/>
      <c r="G122" s="144"/>
      <c r="H122" s="144"/>
    </row>
    <row r="123" spans="2:8" s="142" customFormat="1">
      <c r="B123" s="162" t="s">
        <v>108</v>
      </c>
      <c r="C123" s="161" t="s">
        <v>114</v>
      </c>
      <c r="D123" s="158"/>
      <c r="E123" s="144"/>
      <c r="F123" s="144"/>
      <c r="G123" s="144"/>
      <c r="H123" s="144"/>
    </row>
    <row r="124" spans="2:8" s="142" customFormat="1">
      <c r="B124" s="145"/>
      <c r="C124" s="143"/>
      <c r="D124" s="158"/>
      <c r="E124" s="144"/>
      <c r="F124" s="144"/>
      <c r="G124" s="144"/>
      <c r="H124" s="144"/>
    </row>
    <row r="125" spans="2:8" s="142" customFormat="1">
      <c r="B125" s="145" t="s">
        <v>115</v>
      </c>
      <c r="C125" s="143"/>
      <c r="D125" s="158"/>
      <c r="E125" s="144"/>
      <c r="F125" s="144"/>
      <c r="G125" s="144"/>
      <c r="H125" s="144"/>
    </row>
    <row r="126" spans="2:8" s="142" customFormat="1">
      <c r="B126" s="145" t="s">
        <v>116</v>
      </c>
      <c r="C126" s="143"/>
      <c r="D126" s="158"/>
      <c r="E126" s="144"/>
      <c r="F126" s="144"/>
      <c r="G126" s="144"/>
      <c r="H126" s="144"/>
    </row>
    <row r="127" spans="2:8" s="142" customFormat="1">
      <c r="B127" s="145" t="s">
        <v>117</v>
      </c>
      <c r="C127" s="143"/>
      <c r="D127" s="158"/>
      <c r="E127" s="144"/>
      <c r="F127" s="144"/>
      <c r="G127" s="144"/>
      <c r="H127" s="144"/>
    </row>
    <row r="128" spans="2:8" s="142" customFormat="1">
      <c r="B128" s="145"/>
      <c r="C128" s="143"/>
      <c r="D128" s="158"/>
      <c r="E128" s="144"/>
      <c r="F128" s="144"/>
      <c r="G128" s="144"/>
      <c r="H128" s="144"/>
    </row>
    <row r="129" spans="2:8" s="142" customFormat="1">
      <c r="B129" s="145" t="s">
        <v>118</v>
      </c>
      <c r="C129" s="143"/>
      <c r="D129" s="158"/>
      <c r="E129" s="144"/>
      <c r="F129" s="144"/>
      <c r="G129" s="144"/>
      <c r="H129" s="144"/>
    </row>
    <row r="130" spans="2:8" s="142" customFormat="1">
      <c r="B130" s="145" t="s">
        <v>119</v>
      </c>
      <c r="C130" s="143"/>
      <c r="D130" s="158"/>
      <c r="E130" s="144"/>
      <c r="F130" s="144"/>
      <c r="G130" s="144"/>
      <c r="H130" s="144"/>
    </row>
    <row r="131" spans="2:8" s="142" customFormat="1">
      <c r="B131" s="145" t="s">
        <v>120</v>
      </c>
      <c r="C131" s="143"/>
      <c r="D131" s="158"/>
      <c r="E131" s="144"/>
      <c r="F131" s="144"/>
      <c r="G131" s="144"/>
      <c r="H131" s="144"/>
    </row>
    <row r="132" spans="2:8" s="142" customFormat="1">
      <c r="B132" s="145"/>
      <c r="C132" s="143"/>
      <c r="D132" s="158"/>
      <c r="E132" s="144"/>
      <c r="F132" s="144"/>
      <c r="G132" s="144"/>
      <c r="H132" s="144"/>
    </row>
    <row r="133" spans="2:8" s="142" customFormat="1">
      <c r="B133" s="145" t="s">
        <v>121</v>
      </c>
      <c r="C133" s="143"/>
      <c r="D133" s="144"/>
      <c r="E133" s="144"/>
      <c r="F133" s="144"/>
      <c r="G133" s="144"/>
      <c r="H133" s="144"/>
    </row>
    <row r="134" spans="2:8" s="142" customFormat="1">
      <c r="B134" s="145" t="s">
        <v>122</v>
      </c>
      <c r="C134" s="143"/>
      <c r="D134" s="144"/>
      <c r="E134" s="144"/>
      <c r="F134" s="144"/>
      <c r="G134" s="144"/>
      <c r="H134" s="144"/>
    </row>
    <row r="135" spans="2:8" s="142" customFormat="1">
      <c r="B135" s="145" t="s">
        <v>123</v>
      </c>
      <c r="C135" s="143"/>
      <c r="D135" s="144"/>
      <c r="E135" s="144"/>
      <c r="F135" s="144"/>
      <c r="G135" s="144"/>
      <c r="H135" s="144"/>
    </row>
    <row r="136" spans="2:8" s="142" customFormat="1">
      <c r="B136" s="145" t="s">
        <v>124</v>
      </c>
      <c r="C136" s="143"/>
      <c r="D136" s="144"/>
      <c r="E136" s="144"/>
      <c r="F136" s="144"/>
      <c r="G136" s="144"/>
      <c r="H136" s="144"/>
    </row>
    <row r="137" spans="2:8" s="142" customFormat="1">
      <c r="B137" s="145" t="s">
        <v>125</v>
      </c>
      <c r="C137" s="143"/>
      <c r="D137" s="144"/>
      <c r="E137" s="144"/>
      <c r="F137" s="144"/>
      <c r="G137" s="144"/>
      <c r="H137" s="144"/>
    </row>
    <row r="138" spans="2:8" s="142" customFormat="1">
      <c r="B138" s="145" t="s">
        <v>126</v>
      </c>
      <c r="C138" s="143"/>
      <c r="D138" s="144"/>
      <c r="E138" s="144"/>
      <c r="F138" s="144"/>
      <c r="G138" s="144"/>
      <c r="H138" s="144"/>
    </row>
    <row r="139" spans="2:8" s="142" customFormat="1">
      <c r="B139" s="145"/>
      <c r="C139" s="143"/>
      <c r="D139" s="144"/>
      <c r="E139" s="144"/>
      <c r="F139" s="144"/>
      <c r="G139" s="144"/>
      <c r="H139" s="144"/>
    </row>
    <row r="140" spans="2:8" s="142" customFormat="1">
      <c r="B140" s="145" t="s">
        <v>127</v>
      </c>
      <c r="C140" s="143"/>
      <c r="D140" s="144"/>
      <c r="E140" s="144"/>
      <c r="F140" s="144"/>
      <c r="G140" s="144"/>
      <c r="H140" s="144"/>
    </row>
    <row r="141" spans="2:8" s="142" customFormat="1">
      <c r="B141" s="145" t="s">
        <v>128</v>
      </c>
      <c r="C141" s="143"/>
      <c r="D141" s="144"/>
      <c r="E141" s="144"/>
      <c r="F141" s="144"/>
      <c r="G141" s="144"/>
      <c r="H141" s="144"/>
    </row>
  </sheetData>
  <sheetProtection algorithmName="SHA-512" hashValue="akuBTlx66zHJ0CowxyudH5S9gvd6AcIBKgg8Gunw5bOSvI7ng4P7uA/upAWpQTlBhvFpdBfHQQUCJ7JIS71NwA==" saltValue="qJ2sUww1DRY1T2bolwqX2A==" spinCount="100000" sheet="1" objects="1" scenarios="1"/>
  <printOptions horizontalCentered="1"/>
  <pageMargins left="0.78740157480314965" right="0.39370078740157483" top="0.39370078740157483" bottom="0.59055118110236227" header="0.39370078740157483" footer="0.23622047244094491"/>
  <pageSetup paperSize="9" firstPageNumber="3" orientation="portrait" useFirstPageNumber="1" r:id="rId1"/>
  <headerFooter alignWithMargins="0">
    <oddFooter>&amp;L&amp;9&amp;A&amp;R&amp;P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showZeros="0" view="pageBreakPreview" zoomScale="130" zoomScaleNormal="100" zoomScaleSheetLayoutView="130" workbookViewId="0">
      <selection activeCell="E14" sqref="E14"/>
    </sheetView>
  </sheetViews>
  <sheetFormatPr defaultRowHeight="12.75"/>
  <cols>
    <col min="1" max="1" width="4.140625" style="40" customWidth="1"/>
    <col min="2" max="2" width="26.140625" style="58" customWidth="1"/>
    <col min="3" max="3" width="7.28515625" style="59" customWidth="1"/>
    <col min="4" max="4" width="7" style="30" customWidth="1"/>
    <col min="5" max="5" width="9.85546875" style="129" customWidth="1"/>
    <col min="6" max="6" width="24.28515625" style="129" customWidth="1"/>
    <col min="7" max="7" width="7.42578125" style="6" hidden="1" customWidth="1"/>
    <col min="8" max="8" width="11.42578125" style="6" hidden="1" customWidth="1"/>
    <col min="9" max="9" width="7.42578125" style="6" hidden="1" customWidth="1"/>
    <col min="10" max="10" width="11.42578125" style="6" hidden="1" customWidth="1"/>
    <col min="11" max="11" width="7.42578125" style="6" hidden="1" customWidth="1"/>
    <col min="12" max="12" width="0.42578125" style="6" customWidth="1"/>
    <col min="13" max="16384" width="9.140625" style="7"/>
  </cols>
  <sheetData>
    <row r="1" spans="1:18" s="81" customFormat="1" ht="20.25">
      <c r="A1" s="74" t="s">
        <v>190</v>
      </c>
      <c r="B1" s="75"/>
      <c r="C1" s="76"/>
      <c r="D1" s="77"/>
      <c r="E1" s="78"/>
      <c r="F1" s="79"/>
      <c r="G1" s="80"/>
      <c r="H1" s="80"/>
      <c r="I1" s="80"/>
      <c r="J1" s="80"/>
      <c r="K1" s="80"/>
      <c r="L1" s="80"/>
    </row>
    <row r="2" spans="1:18" s="88" customFormat="1" ht="15.75">
      <c r="A2" s="40"/>
      <c r="B2" s="82"/>
      <c r="C2" s="83"/>
      <c r="D2" s="84"/>
      <c r="E2" s="85"/>
      <c r="F2" s="86"/>
      <c r="G2" s="87"/>
      <c r="H2" s="87"/>
      <c r="I2" s="87"/>
      <c r="J2" s="87"/>
      <c r="K2" s="87"/>
      <c r="L2" s="87"/>
    </row>
    <row r="3" spans="1:18" s="88" customFormat="1" ht="15.75">
      <c r="A3" s="215" t="s">
        <v>154</v>
      </c>
      <c r="B3" s="216"/>
      <c r="C3" s="216"/>
      <c r="D3" s="216"/>
      <c r="E3" s="216"/>
      <c r="F3" s="216"/>
      <c r="G3" s="87"/>
      <c r="H3" s="87"/>
      <c r="I3" s="87"/>
      <c r="J3" s="87"/>
      <c r="K3" s="87"/>
      <c r="L3" s="87"/>
    </row>
    <row r="4" spans="1:18" s="88" customFormat="1" ht="15.75">
      <c r="A4" s="216"/>
      <c r="B4" s="216"/>
      <c r="C4" s="216"/>
      <c r="D4" s="216"/>
      <c r="E4" s="216"/>
      <c r="F4" s="216"/>
      <c r="G4" s="87"/>
      <c r="H4" s="87"/>
      <c r="I4" s="87"/>
      <c r="J4" s="87"/>
      <c r="K4" s="87"/>
      <c r="L4" s="87"/>
    </row>
    <row r="5" spans="1:18" s="88" customFormat="1" ht="15.75">
      <c r="A5" s="216"/>
      <c r="B5" s="216"/>
      <c r="C5" s="216"/>
      <c r="D5" s="216"/>
      <c r="E5" s="216"/>
      <c r="F5" s="216"/>
      <c r="G5" s="87"/>
      <c r="H5" s="87"/>
      <c r="I5" s="87"/>
      <c r="J5" s="87"/>
      <c r="K5" s="87"/>
      <c r="L5" s="87"/>
    </row>
    <row r="6" spans="1:18" s="88" customFormat="1" ht="91.5" customHeight="1">
      <c r="A6" s="216"/>
      <c r="B6" s="216"/>
      <c r="C6" s="216"/>
      <c r="D6" s="216"/>
      <c r="E6" s="216"/>
      <c r="F6" s="216"/>
      <c r="G6" s="87"/>
      <c r="H6" s="87"/>
      <c r="I6" s="87"/>
      <c r="J6" s="87"/>
      <c r="K6" s="87"/>
      <c r="L6" s="87"/>
    </row>
    <row r="7" spans="1:18" s="88" customFormat="1" ht="78.75" customHeight="1">
      <c r="A7" s="217" t="s">
        <v>173</v>
      </c>
      <c r="B7" s="217"/>
      <c r="C7" s="217"/>
      <c r="D7" s="217"/>
      <c r="E7" s="217"/>
      <c r="F7" s="217"/>
      <c r="G7" s="87"/>
      <c r="H7" s="87"/>
      <c r="I7" s="87"/>
      <c r="J7" s="87"/>
      <c r="K7" s="87"/>
      <c r="L7" s="87"/>
    </row>
    <row r="8" spans="1:18" s="88" customFormat="1" ht="15.75">
      <c r="A8" s="89"/>
      <c r="B8" s="90"/>
      <c r="C8" s="91"/>
      <c r="D8" s="92"/>
      <c r="E8" s="93"/>
      <c r="F8" s="94"/>
      <c r="G8" s="87"/>
      <c r="H8" s="87"/>
      <c r="I8" s="87"/>
      <c r="J8" s="87"/>
      <c r="K8" s="87"/>
      <c r="L8" s="87"/>
    </row>
    <row r="9" spans="1:18" s="62" customFormat="1">
      <c r="A9" s="40"/>
      <c r="B9" s="119"/>
      <c r="C9" s="120"/>
      <c r="D9" s="121"/>
      <c r="E9" s="117"/>
      <c r="F9" s="118"/>
      <c r="G9" s="111"/>
      <c r="H9" s="112"/>
      <c r="I9" s="113"/>
      <c r="J9" s="114"/>
      <c r="K9" s="70"/>
      <c r="L9" s="70"/>
      <c r="M9" s="61"/>
      <c r="N9" s="61"/>
      <c r="O9" s="61"/>
      <c r="P9" s="61"/>
      <c r="Q9" s="115"/>
      <c r="R9" s="61"/>
    </row>
    <row r="10" spans="1:18" s="62" customFormat="1" ht="18">
      <c r="A10" s="122"/>
      <c r="B10" s="123"/>
      <c r="C10" s="59"/>
      <c r="D10" s="124"/>
      <c r="E10" s="125"/>
      <c r="F10" s="126"/>
      <c r="G10" s="61"/>
      <c r="H10" s="61"/>
      <c r="I10" s="61"/>
      <c r="J10" s="61"/>
      <c r="K10" s="61"/>
      <c r="L10" s="61"/>
    </row>
    <row r="11" spans="1:18" s="62" customFormat="1" ht="18">
      <c r="A11" s="122"/>
      <c r="B11" s="123"/>
      <c r="C11" s="59"/>
      <c r="D11" s="124"/>
      <c r="E11" s="125"/>
      <c r="F11" s="126"/>
      <c r="G11" s="61"/>
      <c r="H11" s="61"/>
      <c r="I11" s="61"/>
      <c r="J11" s="61"/>
      <c r="K11" s="61"/>
      <c r="L11" s="61"/>
    </row>
    <row r="12" spans="1:18" s="62" customFormat="1" ht="18">
      <c r="A12" s="122"/>
      <c r="B12" s="123"/>
      <c r="C12" s="59"/>
      <c r="D12" s="124"/>
      <c r="E12" s="125"/>
      <c r="F12" s="126"/>
      <c r="G12" s="61"/>
      <c r="H12" s="61"/>
      <c r="I12" s="61"/>
      <c r="J12" s="61"/>
      <c r="K12" s="61"/>
      <c r="L12" s="61"/>
    </row>
    <row r="13" spans="1:18" s="62" customFormat="1" ht="18">
      <c r="A13" s="122"/>
      <c r="B13" s="123"/>
      <c r="C13" s="59"/>
      <c r="D13" s="124"/>
      <c r="E13" s="125"/>
      <c r="F13" s="126"/>
      <c r="G13" s="61"/>
      <c r="H13" s="61"/>
      <c r="I13" s="61"/>
      <c r="J13" s="61"/>
      <c r="K13" s="61"/>
      <c r="L13" s="61"/>
    </row>
    <row r="14" spans="1:18" s="62" customFormat="1" ht="18">
      <c r="A14" s="122"/>
      <c r="B14" s="123"/>
      <c r="C14" s="59"/>
      <c r="D14" s="124"/>
      <c r="E14" s="125"/>
      <c r="F14" s="126"/>
      <c r="G14" s="61"/>
      <c r="H14" s="61"/>
      <c r="I14" s="61"/>
      <c r="J14" s="61"/>
      <c r="K14" s="61"/>
      <c r="L14" s="61"/>
    </row>
    <row r="15" spans="1:18" s="62" customFormat="1" ht="18">
      <c r="A15" s="122"/>
      <c r="B15" s="123"/>
      <c r="C15" s="59"/>
      <c r="D15" s="124"/>
      <c r="E15" s="125"/>
      <c r="F15" s="126"/>
      <c r="G15" s="61"/>
      <c r="H15" s="61"/>
      <c r="I15" s="61"/>
      <c r="J15" s="61"/>
      <c r="K15" s="61"/>
      <c r="L15" s="61"/>
    </row>
    <row r="16" spans="1:18" s="62" customFormat="1" ht="18">
      <c r="A16" s="122"/>
      <c r="B16" s="123"/>
      <c r="C16" s="59"/>
      <c r="D16" s="124"/>
      <c r="E16" s="125"/>
      <c r="F16" s="126"/>
      <c r="G16" s="61"/>
      <c r="H16" s="61"/>
      <c r="I16" s="61"/>
      <c r="J16" s="61"/>
      <c r="K16" s="61"/>
      <c r="L16" s="61"/>
    </row>
    <row r="17" spans="1:12" s="62" customFormat="1" ht="18">
      <c r="A17" s="122"/>
      <c r="B17" s="123"/>
      <c r="C17" s="59"/>
      <c r="D17" s="124"/>
      <c r="E17" s="125"/>
      <c r="F17" s="126"/>
      <c r="G17" s="61"/>
      <c r="H17" s="61"/>
      <c r="I17" s="61"/>
      <c r="J17" s="61"/>
      <c r="K17" s="61"/>
      <c r="L17" s="61"/>
    </row>
    <row r="18" spans="1:12" s="62" customFormat="1" ht="18">
      <c r="A18" s="122"/>
      <c r="B18" s="123"/>
      <c r="C18" s="59"/>
      <c r="D18" s="124"/>
      <c r="E18" s="125"/>
      <c r="F18" s="126"/>
      <c r="G18" s="61"/>
      <c r="H18" s="61"/>
      <c r="I18" s="61"/>
      <c r="J18" s="61"/>
      <c r="K18" s="61"/>
      <c r="L18" s="61"/>
    </row>
    <row r="19" spans="1:12" s="62" customFormat="1" ht="18">
      <c r="A19" s="122"/>
      <c r="B19" s="123"/>
      <c r="C19" s="59"/>
      <c r="D19" s="124"/>
      <c r="E19" s="125"/>
      <c r="F19" s="126"/>
      <c r="G19" s="61"/>
      <c r="H19" s="61"/>
      <c r="I19" s="61"/>
      <c r="J19" s="61"/>
      <c r="K19" s="61"/>
      <c r="L19" s="61"/>
    </row>
    <row r="20" spans="1:12" s="62" customFormat="1" ht="18">
      <c r="A20" s="122"/>
      <c r="B20" s="123"/>
      <c r="C20" s="59"/>
      <c r="D20" s="124"/>
      <c r="E20" s="125"/>
      <c r="F20" s="126"/>
      <c r="G20" s="61"/>
      <c r="H20" s="61"/>
      <c r="I20" s="61"/>
      <c r="J20" s="61"/>
      <c r="K20" s="61"/>
      <c r="L20" s="61"/>
    </row>
    <row r="21" spans="1:12" s="62" customFormat="1" ht="18">
      <c r="A21" s="122"/>
      <c r="B21" s="123"/>
      <c r="C21" s="59"/>
      <c r="D21" s="124"/>
      <c r="E21" s="125"/>
      <c r="F21" s="126"/>
      <c r="G21" s="61"/>
      <c r="H21" s="61"/>
      <c r="I21" s="61"/>
      <c r="J21" s="61"/>
      <c r="K21" s="61"/>
      <c r="L21" s="61"/>
    </row>
    <row r="22" spans="1:12" s="62" customFormat="1" ht="18">
      <c r="A22" s="122"/>
      <c r="B22" s="123"/>
      <c r="C22" s="59"/>
      <c r="D22" s="124"/>
      <c r="E22" s="125"/>
      <c r="F22" s="126"/>
      <c r="G22" s="61"/>
      <c r="H22" s="61"/>
      <c r="I22" s="61"/>
      <c r="J22" s="61"/>
      <c r="K22" s="61"/>
      <c r="L22" s="61"/>
    </row>
    <row r="23" spans="1:12" s="62" customFormat="1" ht="18">
      <c r="A23" s="122"/>
      <c r="B23" s="123"/>
      <c r="C23" s="59"/>
      <c r="D23" s="124"/>
      <c r="E23" s="125"/>
      <c r="F23" s="126"/>
      <c r="G23" s="61"/>
      <c r="H23" s="61"/>
      <c r="I23" s="61"/>
      <c r="J23" s="61"/>
      <c r="K23" s="61"/>
      <c r="L23" s="61"/>
    </row>
    <row r="24" spans="1:12" s="62" customFormat="1" ht="18">
      <c r="A24" s="122"/>
      <c r="B24" s="123"/>
      <c r="C24" s="59"/>
      <c r="D24" s="124"/>
      <c r="E24" s="125"/>
      <c r="F24" s="126"/>
      <c r="G24" s="61"/>
      <c r="H24" s="61"/>
      <c r="I24" s="61"/>
      <c r="J24" s="61"/>
      <c r="K24" s="61"/>
      <c r="L24" s="61"/>
    </row>
    <row r="25" spans="1:12" s="62" customFormat="1" ht="18">
      <c r="A25" s="122"/>
      <c r="B25" s="123"/>
      <c r="C25" s="59"/>
      <c r="D25" s="124"/>
      <c r="E25" s="125"/>
      <c r="F25" s="126"/>
      <c r="G25" s="61"/>
      <c r="H25" s="61"/>
      <c r="I25" s="61"/>
      <c r="J25" s="61"/>
      <c r="K25" s="61"/>
      <c r="L25" s="61"/>
    </row>
    <row r="26" spans="1:12" s="62" customFormat="1" ht="18">
      <c r="A26" s="122"/>
      <c r="B26" s="123"/>
      <c r="C26" s="59"/>
      <c r="D26" s="124"/>
      <c r="E26" s="125"/>
      <c r="F26" s="126"/>
      <c r="G26" s="61"/>
      <c r="H26" s="61"/>
      <c r="I26" s="61"/>
      <c r="J26" s="61"/>
      <c r="K26" s="61"/>
      <c r="L26" s="61"/>
    </row>
    <row r="27" spans="1:12" s="62" customFormat="1" ht="18">
      <c r="A27" s="122"/>
      <c r="B27" s="123"/>
      <c r="C27" s="59"/>
      <c r="D27" s="124"/>
      <c r="E27" s="125"/>
      <c r="F27" s="126"/>
      <c r="G27" s="61"/>
      <c r="H27" s="61"/>
      <c r="I27" s="61"/>
      <c r="J27" s="61"/>
      <c r="K27" s="61"/>
      <c r="L27" s="61"/>
    </row>
    <row r="28" spans="1:12" s="62" customFormat="1" ht="18">
      <c r="A28" s="122"/>
      <c r="B28" s="123"/>
      <c r="C28" s="59"/>
      <c r="D28" s="124"/>
      <c r="E28" s="125"/>
      <c r="F28" s="126"/>
      <c r="G28" s="61"/>
      <c r="H28" s="61"/>
      <c r="I28" s="61"/>
      <c r="J28" s="61"/>
      <c r="K28" s="61"/>
      <c r="L28" s="61"/>
    </row>
    <row r="29" spans="1:12" s="62" customFormat="1" ht="18">
      <c r="A29" s="122"/>
      <c r="B29" s="123"/>
      <c r="C29" s="59"/>
      <c r="D29" s="124"/>
      <c r="E29" s="125"/>
      <c r="F29" s="126"/>
      <c r="G29" s="61"/>
      <c r="H29" s="61"/>
      <c r="I29" s="61"/>
      <c r="J29" s="61"/>
      <c r="K29" s="61"/>
      <c r="L29" s="61"/>
    </row>
    <row r="30" spans="1:12" s="62" customFormat="1" ht="18">
      <c r="A30" s="122"/>
      <c r="B30" s="123"/>
      <c r="C30" s="59"/>
      <c r="D30" s="124"/>
      <c r="E30" s="125"/>
      <c r="F30" s="126"/>
      <c r="G30" s="61"/>
      <c r="H30" s="61"/>
      <c r="I30" s="61"/>
      <c r="J30" s="61"/>
      <c r="K30" s="61"/>
      <c r="L30" s="61"/>
    </row>
    <row r="31" spans="1:12" s="62" customFormat="1" ht="18">
      <c r="A31" s="122"/>
      <c r="B31" s="123"/>
      <c r="C31" s="59"/>
      <c r="D31" s="124"/>
      <c r="E31" s="125"/>
      <c r="F31" s="126"/>
      <c r="G31" s="61"/>
      <c r="H31" s="61"/>
      <c r="I31" s="61"/>
      <c r="J31" s="61"/>
      <c r="K31" s="61"/>
      <c r="L31" s="61"/>
    </row>
    <row r="32" spans="1:12" s="62" customFormat="1" ht="18">
      <c r="A32" s="122"/>
      <c r="B32" s="123"/>
      <c r="C32" s="59"/>
      <c r="D32" s="124"/>
      <c r="E32" s="125"/>
      <c r="F32" s="126"/>
      <c r="G32" s="61"/>
      <c r="H32" s="61"/>
      <c r="I32" s="61"/>
      <c r="J32" s="61"/>
      <c r="K32" s="61"/>
      <c r="L32" s="61"/>
    </row>
    <row r="33" spans="1:12" s="62" customFormat="1" ht="18">
      <c r="A33" s="122"/>
      <c r="B33" s="123"/>
      <c r="C33" s="59"/>
      <c r="D33" s="124"/>
      <c r="E33" s="125"/>
      <c r="F33" s="126"/>
      <c r="G33" s="61"/>
      <c r="H33" s="61"/>
      <c r="I33" s="61"/>
      <c r="J33" s="61"/>
      <c r="K33" s="61"/>
      <c r="L33" s="61"/>
    </row>
    <row r="34" spans="1:12" s="62" customFormat="1" ht="18">
      <c r="A34" s="122"/>
      <c r="B34" s="123"/>
      <c r="C34" s="59"/>
      <c r="D34" s="124"/>
      <c r="E34" s="125"/>
      <c r="F34" s="126"/>
      <c r="G34" s="61"/>
      <c r="H34" s="61"/>
      <c r="I34" s="61"/>
      <c r="J34" s="61"/>
      <c r="K34" s="61"/>
      <c r="L34" s="61"/>
    </row>
    <row r="35" spans="1:12" s="62" customFormat="1" ht="18">
      <c r="A35" s="122"/>
      <c r="B35" s="123"/>
      <c r="C35" s="59"/>
      <c r="D35" s="124"/>
      <c r="E35" s="125"/>
      <c r="F35" s="126"/>
      <c r="G35" s="61"/>
      <c r="H35" s="61"/>
      <c r="I35" s="61"/>
      <c r="J35" s="61"/>
      <c r="K35" s="61"/>
      <c r="L35" s="61"/>
    </row>
    <row r="36" spans="1:12" s="62" customFormat="1" ht="18">
      <c r="A36" s="122"/>
      <c r="B36" s="123"/>
      <c r="C36" s="59"/>
      <c r="D36" s="124"/>
      <c r="E36" s="125"/>
      <c r="F36" s="126"/>
      <c r="G36" s="61"/>
      <c r="H36" s="61"/>
      <c r="I36" s="61"/>
      <c r="J36" s="61"/>
      <c r="K36" s="61"/>
      <c r="L36" s="61"/>
    </row>
    <row r="37" spans="1:12" s="62" customFormat="1" ht="18">
      <c r="A37" s="122"/>
      <c r="B37" s="123"/>
      <c r="C37" s="59"/>
      <c r="D37" s="124"/>
      <c r="E37" s="125"/>
      <c r="F37" s="126"/>
      <c r="G37" s="61"/>
      <c r="H37" s="61"/>
      <c r="I37" s="61"/>
      <c r="J37" s="61"/>
      <c r="K37" s="61"/>
      <c r="L37" s="61"/>
    </row>
    <row r="38" spans="1:12" s="62" customFormat="1" ht="18">
      <c r="A38" s="122"/>
      <c r="B38" s="123"/>
      <c r="C38" s="59"/>
      <c r="D38" s="124"/>
      <c r="E38" s="125"/>
      <c r="F38" s="126"/>
      <c r="G38" s="61"/>
      <c r="H38" s="61"/>
      <c r="I38" s="61"/>
      <c r="J38" s="61"/>
      <c r="K38" s="61"/>
      <c r="L38" s="61"/>
    </row>
    <row r="39" spans="1:12" s="62" customFormat="1" ht="18">
      <c r="A39" s="122"/>
      <c r="B39" s="123"/>
      <c r="C39" s="59"/>
      <c r="D39" s="124"/>
      <c r="E39" s="125"/>
      <c r="F39" s="126"/>
      <c r="G39" s="61"/>
      <c r="H39" s="61"/>
      <c r="I39" s="61"/>
      <c r="J39" s="61"/>
      <c r="K39" s="61"/>
      <c r="L39" s="61"/>
    </row>
    <row r="40" spans="1:12" s="62" customFormat="1" ht="18">
      <c r="A40" s="122"/>
      <c r="B40" s="123"/>
      <c r="C40" s="59"/>
      <c r="D40" s="124"/>
      <c r="E40" s="125"/>
      <c r="F40" s="126"/>
      <c r="G40" s="61"/>
      <c r="H40" s="61"/>
      <c r="I40" s="61"/>
      <c r="J40" s="61"/>
      <c r="K40" s="61"/>
      <c r="L40" s="61"/>
    </row>
    <row r="41" spans="1:12" s="62" customFormat="1" ht="18">
      <c r="A41" s="122"/>
      <c r="B41" s="123"/>
      <c r="C41" s="59"/>
      <c r="D41" s="124"/>
      <c r="E41" s="125"/>
      <c r="F41" s="126"/>
      <c r="G41" s="61"/>
      <c r="H41" s="61"/>
      <c r="I41" s="61"/>
      <c r="J41" s="61"/>
      <c r="K41" s="61"/>
      <c r="L41" s="61"/>
    </row>
    <row r="42" spans="1:12" s="62" customFormat="1" ht="18">
      <c r="A42" s="122"/>
      <c r="B42" s="123"/>
      <c r="C42" s="59"/>
      <c r="D42" s="124"/>
      <c r="E42" s="125"/>
      <c r="F42" s="126"/>
      <c r="G42" s="61"/>
      <c r="H42" s="61"/>
      <c r="I42" s="61"/>
      <c r="J42" s="61"/>
      <c r="K42" s="61"/>
      <c r="L42" s="61"/>
    </row>
    <row r="43" spans="1:12" s="62" customFormat="1" ht="18">
      <c r="A43" s="122"/>
      <c r="B43" s="123"/>
      <c r="C43" s="59"/>
      <c r="D43" s="124"/>
      <c r="E43" s="125"/>
      <c r="F43" s="126"/>
      <c r="G43" s="61"/>
      <c r="H43" s="61"/>
      <c r="I43" s="61"/>
      <c r="J43" s="61"/>
      <c r="K43" s="61"/>
      <c r="L43" s="61"/>
    </row>
    <row r="44" spans="1:12" s="62" customFormat="1" ht="18">
      <c r="A44" s="122"/>
      <c r="B44" s="123"/>
      <c r="C44" s="59"/>
      <c r="D44" s="124"/>
      <c r="E44" s="125"/>
      <c r="F44" s="126"/>
      <c r="G44" s="61"/>
      <c r="H44" s="61"/>
      <c r="I44" s="61"/>
      <c r="J44" s="61"/>
      <c r="K44" s="61"/>
      <c r="L44" s="61"/>
    </row>
    <row r="45" spans="1:12" s="62" customFormat="1" ht="18">
      <c r="A45" s="122"/>
      <c r="B45" s="123"/>
      <c r="C45" s="59"/>
      <c r="D45" s="124"/>
      <c r="E45" s="125"/>
      <c r="F45" s="126"/>
      <c r="G45" s="61"/>
      <c r="H45" s="61"/>
      <c r="I45" s="61"/>
      <c r="J45" s="61"/>
      <c r="K45" s="61"/>
      <c r="L45" s="61"/>
    </row>
    <row r="46" spans="1:12" s="62" customFormat="1" ht="18">
      <c r="A46" s="122"/>
      <c r="B46" s="123"/>
      <c r="C46" s="59"/>
      <c r="D46" s="124"/>
      <c r="E46" s="125"/>
      <c r="F46" s="126"/>
      <c r="G46" s="61"/>
      <c r="H46" s="61"/>
      <c r="I46" s="61"/>
      <c r="J46" s="61"/>
      <c r="K46" s="61"/>
      <c r="L46" s="61"/>
    </row>
    <row r="47" spans="1:12" s="62" customFormat="1" ht="18">
      <c r="A47" s="122"/>
      <c r="B47" s="123"/>
      <c r="C47" s="59"/>
      <c r="D47" s="124"/>
      <c r="E47" s="125"/>
      <c r="F47" s="126"/>
      <c r="G47" s="61"/>
      <c r="H47" s="61"/>
      <c r="I47" s="61"/>
      <c r="J47" s="61"/>
      <c r="K47" s="61"/>
      <c r="L47" s="61"/>
    </row>
    <row r="48" spans="1:12" s="62" customFormat="1" ht="18">
      <c r="A48" s="122"/>
      <c r="B48" s="123"/>
      <c r="C48" s="59"/>
      <c r="D48" s="124"/>
      <c r="E48" s="125"/>
      <c r="F48" s="126"/>
      <c r="G48" s="61"/>
      <c r="H48" s="61"/>
      <c r="I48" s="61"/>
      <c r="J48" s="61"/>
      <c r="K48" s="61"/>
      <c r="L48" s="61"/>
    </row>
    <row r="49" spans="1:12" s="62" customFormat="1" ht="18">
      <c r="A49" s="122"/>
      <c r="B49" s="123"/>
      <c r="C49" s="59"/>
      <c r="D49" s="124"/>
      <c r="E49" s="125"/>
      <c r="F49" s="126"/>
      <c r="G49" s="61"/>
      <c r="H49" s="61"/>
      <c r="I49" s="61"/>
      <c r="J49" s="61"/>
      <c r="K49" s="61"/>
      <c r="L49" s="61"/>
    </row>
    <row r="50" spans="1:12" s="62" customFormat="1" ht="18">
      <c r="A50" s="122"/>
      <c r="B50" s="123"/>
      <c r="C50" s="59"/>
      <c r="D50" s="124"/>
      <c r="E50" s="125"/>
      <c r="F50" s="126"/>
      <c r="G50" s="61"/>
      <c r="H50" s="61"/>
      <c r="I50" s="61"/>
      <c r="J50" s="61"/>
      <c r="K50" s="61"/>
      <c r="L50" s="61"/>
    </row>
    <row r="51" spans="1:12" s="62" customFormat="1" ht="18">
      <c r="A51" s="122"/>
      <c r="B51" s="123"/>
      <c r="C51" s="59"/>
      <c r="D51" s="124"/>
      <c r="E51" s="125"/>
      <c r="F51" s="126"/>
      <c r="G51" s="61"/>
      <c r="H51" s="61"/>
      <c r="I51" s="61"/>
      <c r="J51" s="61"/>
      <c r="K51" s="61"/>
      <c r="L51" s="61"/>
    </row>
    <row r="52" spans="1:12" s="62" customFormat="1" ht="18">
      <c r="A52" s="122"/>
      <c r="B52" s="123"/>
      <c r="C52" s="59"/>
      <c r="D52" s="124"/>
      <c r="E52" s="125"/>
      <c r="F52" s="126"/>
      <c r="G52" s="61"/>
      <c r="H52" s="61"/>
      <c r="I52" s="61"/>
      <c r="J52" s="61"/>
      <c r="K52" s="61"/>
      <c r="L52" s="61"/>
    </row>
    <row r="53" spans="1:12" s="62" customFormat="1" ht="18">
      <c r="A53" s="122"/>
      <c r="B53" s="123"/>
      <c r="C53" s="59"/>
      <c r="D53" s="124"/>
      <c r="E53" s="125"/>
      <c r="F53" s="126"/>
      <c r="G53" s="61"/>
      <c r="H53" s="61"/>
      <c r="I53" s="61"/>
      <c r="J53" s="61"/>
      <c r="K53" s="61"/>
      <c r="L53" s="61"/>
    </row>
    <row r="54" spans="1:12" s="62" customFormat="1" ht="18">
      <c r="A54" s="122"/>
      <c r="B54" s="123"/>
      <c r="C54" s="59"/>
      <c r="D54" s="124"/>
      <c r="E54" s="125"/>
      <c r="F54" s="126"/>
      <c r="G54" s="61"/>
      <c r="H54" s="61"/>
      <c r="I54" s="61"/>
      <c r="J54" s="61"/>
      <c r="K54" s="61"/>
      <c r="L54" s="61"/>
    </row>
    <row r="55" spans="1:12" s="62" customFormat="1" ht="18">
      <c r="A55" s="122"/>
      <c r="B55" s="123"/>
      <c r="C55" s="59"/>
      <c r="D55" s="124"/>
      <c r="E55" s="125"/>
      <c r="F55" s="126"/>
      <c r="G55" s="61"/>
      <c r="H55" s="61"/>
      <c r="I55" s="61"/>
      <c r="J55" s="61"/>
      <c r="K55" s="61"/>
      <c r="L55" s="61"/>
    </row>
    <row r="56" spans="1:12" s="62" customFormat="1" ht="18">
      <c r="A56" s="122"/>
      <c r="B56" s="123"/>
      <c r="C56" s="59"/>
      <c r="D56" s="124"/>
      <c r="E56" s="125"/>
      <c r="F56" s="126"/>
      <c r="G56" s="61"/>
      <c r="H56" s="61"/>
      <c r="I56" s="61"/>
      <c r="J56" s="61"/>
      <c r="K56" s="61"/>
      <c r="L56" s="61"/>
    </row>
    <row r="57" spans="1:12" s="62" customFormat="1" ht="18">
      <c r="A57" s="122"/>
      <c r="B57" s="123"/>
      <c r="C57" s="59"/>
      <c r="D57" s="124"/>
      <c r="E57" s="125"/>
      <c r="F57" s="126"/>
      <c r="G57" s="61"/>
      <c r="H57" s="61"/>
      <c r="I57" s="61"/>
      <c r="J57" s="61"/>
      <c r="K57" s="61"/>
      <c r="L57" s="61"/>
    </row>
    <row r="58" spans="1:12" s="62" customFormat="1" ht="18">
      <c r="A58" s="122"/>
      <c r="B58" s="123"/>
      <c r="C58" s="59"/>
      <c r="D58" s="124"/>
      <c r="E58" s="125"/>
      <c r="F58" s="126"/>
      <c r="G58" s="61"/>
      <c r="H58" s="61"/>
      <c r="I58" s="61"/>
      <c r="J58" s="61"/>
      <c r="K58" s="61"/>
      <c r="L58" s="61"/>
    </row>
    <row r="59" spans="1:12" s="62" customFormat="1" ht="18">
      <c r="A59" s="122"/>
      <c r="B59" s="123"/>
      <c r="C59" s="59"/>
      <c r="D59" s="124"/>
      <c r="E59" s="125"/>
      <c r="F59" s="126"/>
      <c r="G59" s="61"/>
      <c r="H59" s="61"/>
      <c r="I59" s="61"/>
      <c r="J59" s="61"/>
      <c r="K59" s="61"/>
      <c r="L59" s="61"/>
    </row>
    <row r="60" spans="1:12" s="62" customFormat="1" ht="18">
      <c r="A60" s="122"/>
      <c r="B60" s="123"/>
      <c r="C60" s="59"/>
      <c r="D60" s="124"/>
      <c r="E60" s="125"/>
      <c r="F60" s="126"/>
      <c r="G60" s="61"/>
      <c r="H60" s="61"/>
      <c r="I60" s="61"/>
      <c r="J60" s="61"/>
      <c r="K60" s="61"/>
      <c r="L60" s="61"/>
    </row>
    <row r="61" spans="1:12" s="62" customFormat="1" ht="18">
      <c r="A61" s="122"/>
      <c r="B61" s="123"/>
      <c r="C61" s="59"/>
      <c r="D61" s="124"/>
      <c r="E61" s="125"/>
      <c r="F61" s="126"/>
      <c r="G61" s="61"/>
      <c r="H61" s="61"/>
      <c r="I61" s="61"/>
      <c r="J61" s="61"/>
      <c r="K61" s="61"/>
      <c r="L61" s="61"/>
    </row>
    <row r="62" spans="1:12" s="62" customFormat="1" ht="18">
      <c r="A62" s="122"/>
      <c r="B62" s="123"/>
      <c r="C62" s="59"/>
      <c r="D62" s="124"/>
      <c r="E62" s="125"/>
      <c r="F62" s="126"/>
      <c r="G62" s="61"/>
      <c r="H62" s="61"/>
      <c r="I62" s="61"/>
      <c r="J62" s="61"/>
      <c r="K62" s="61"/>
      <c r="L62" s="61"/>
    </row>
    <row r="63" spans="1:12" s="62" customFormat="1" ht="18">
      <c r="A63" s="122"/>
      <c r="B63" s="123"/>
      <c r="C63" s="59"/>
      <c r="D63" s="124"/>
      <c r="E63" s="125"/>
      <c r="F63" s="126"/>
      <c r="G63" s="61"/>
      <c r="H63" s="61"/>
      <c r="I63" s="61"/>
      <c r="J63" s="61"/>
      <c r="K63" s="61"/>
      <c r="L63" s="61"/>
    </row>
    <row r="64" spans="1:12" s="62" customFormat="1" ht="18">
      <c r="A64" s="122"/>
      <c r="B64" s="123"/>
      <c r="C64" s="59"/>
      <c r="D64" s="124"/>
      <c r="E64" s="125"/>
      <c r="F64" s="126"/>
      <c r="G64" s="61"/>
      <c r="H64" s="61"/>
      <c r="I64" s="61"/>
      <c r="J64" s="61"/>
      <c r="K64" s="61"/>
      <c r="L64" s="61"/>
    </row>
    <row r="65" spans="1:12" s="62" customFormat="1" ht="18">
      <c r="A65" s="122"/>
      <c r="B65" s="123"/>
      <c r="C65" s="59"/>
      <c r="D65" s="124"/>
      <c r="E65" s="125"/>
      <c r="F65" s="126"/>
      <c r="G65" s="61"/>
      <c r="H65" s="61"/>
      <c r="I65" s="61"/>
      <c r="J65" s="61"/>
      <c r="K65" s="61"/>
      <c r="L65" s="61"/>
    </row>
    <row r="66" spans="1:12" s="62" customFormat="1" ht="18">
      <c r="A66" s="122"/>
      <c r="B66" s="123"/>
      <c r="C66" s="59"/>
      <c r="D66" s="124"/>
      <c r="E66" s="125"/>
      <c r="F66" s="126"/>
      <c r="G66" s="61"/>
      <c r="H66" s="61"/>
      <c r="I66" s="61"/>
      <c r="J66" s="61"/>
      <c r="K66" s="61"/>
      <c r="L66" s="61"/>
    </row>
    <row r="67" spans="1:12" s="62" customFormat="1" ht="18">
      <c r="A67" s="122"/>
      <c r="B67" s="123"/>
      <c r="C67" s="59"/>
      <c r="D67" s="124"/>
      <c r="E67" s="125"/>
      <c r="F67" s="126"/>
      <c r="G67" s="61"/>
      <c r="H67" s="61"/>
      <c r="I67" s="61"/>
      <c r="J67" s="61"/>
      <c r="K67" s="61"/>
      <c r="L67" s="61"/>
    </row>
    <row r="68" spans="1:12" s="62" customFormat="1" ht="18">
      <c r="A68" s="122"/>
      <c r="B68" s="123"/>
      <c r="C68" s="59"/>
      <c r="D68" s="124"/>
      <c r="E68" s="125"/>
      <c r="F68" s="126"/>
      <c r="G68" s="61"/>
      <c r="H68" s="61"/>
      <c r="I68" s="61"/>
      <c r="J68" s="61"/>
      <c r="K68" s="61"/>
      <c r="L68" s="61"/>
    </row>
    <row r="69" spans="1:12" s="62" customFormat="1" ht="18">
      <c r="A69" s="122"/>
      <c r="B69" s="123"/>
      <c r="C69" s="59"/>
      <c r="D69" s="124"/>
      <c r="E69" s="125"/>
      <c r="F69" s="126"/>
      <c r="G69" s="61"/>
      <c r="H69" s="61"/>
      <c r="I69" s="61"/>
      <c r="J69" s="61"/>
      <c r="K69" s="61"/>
      <c r="L69" s="61"/>
    </row>
    <row r="70" spans="1:12" s="62" customFormat="1" ht="18">
      <c r="A70" s="122"/>
      <c r="B70" s="123"/>
      <c r="C70" s="59"/>
      <c r="D70" s="124"/>
      <c r="E70" s="125"/>
      <c r="F70" s="126"/>
      <c r="G70" s="61"/>
      <c r="H70" s="61"/>
      <c r="I70" s="61"/>
      <c r="J70" s="61"/>
      <c r="K70" s="61"/>
      <c r="L70" s="61"/>
    </row>
    <row r="71" spans="1:12" s="62" customFormat="1" ht="18">
      <c r="A71" s="122"/>
      <c r="B71" s="123"/>
      <c r="C71" s="59"/>
      <c r="D71" s="124"/>
      <c r="E71" s="125"/>
      <c r="F71" s="126"/>
      <c r="G71" s="61"/>
      <c r="H71" s="61"/>
      <c r="I71" s="61"/>
      <c r="J71" s="61"/>
      <c r="K71" s="61"/>
      <c r="L71" s="61"/>
    </row>
    <row r="72" spans="1:12" s="62" customFormat="1" ht="18">
      <c r="A72" s="122"/>
      <c r="B72" s="123"/>
      <c r="C72" s="59"/>
      <c r="D72" s="124"/>
      <c r="E72" s="125"/>
      <c r="F72" s="126"/>
      <c r="G72" s="61"/>
      <c r="H72" s="61"/>
      <c r="I72" s="61"/>
      <c r="J72" s="61"/>
      <c r="K72" s="61"/>
      <c r="L72" s="61"/>
    </row>
    <row r="73" spans="1:12" s="62" customFormat="1" ht="18">
      <c r="A73" s="122"/>
      <c r="B73" s="123"/>
      <c r="C73" s="59"/>
      <c r="D73" s="124"/>
      <c r="E73" s="125"/>
      <c r="F73" s="126"/>
      <c r="G73" s="61"/>
      <c r="H73" s="61"/>
      <c r="I73" s="61"/>
      <c r="J73" s="61"/>
      <c r="K73" s="61"/>
      <c r="L73" s="61"/>
    </row>
    <row r="74" spans="1:12" s="62" customFormat="1" ht="18">
      <c r="A74" s="122"/>
      <c r="B74" s="123"/>
      <c r="C74" s="59"/>
      <c r="D74" s="124"/>
      <c r="E74" s="125"/>
      <c r="F74" s="126"/>
      <c r="G74" s="61"/>
      <c r="H74" s="61"/>
      <c r="I74" s="61"/>
      <c r="J74" s="61"/>
      <c r="K74" s="61"/>
      <c r="L74" s="61"/>
    </row>
    <row r="75" spans="1:12" s="62" customFormat="1" ht="18">
      <c r="A75" s="122"/>
      <c r="B75" s="123"/>
      <c r="C75" s="59"/>
      <c r="D75" s="124"/>
      <c r="E75" s="125"/>
      <c r="F75" s="126"/>
      <c r="G75" s="61"/>
      <c r="H75" s="61"/>
      <c r="I75" s="61"/>
      <c r="J75" s="61"/>
      <c r="K75" s="61"/>
      <c r="L75" s="61"/>
    </row>
    <row r="76" spans="1:12" s="62" customFormat="1" ht="18">
      <c r="A76" s="122"/>
      <c r="B76" s="123"/>
      <c r="C76" s="59"/>
      <c r="D76" s="124"/>
      <c r="E76" s="125"/>
      <c r="F76" s="126"/>
      <c r="G76" s="61"/>
      <c r="H76" s="61"/>
      <c r="I76" s="61"/>
      <c r="J76" s="61"/>
      <c r="K76" s="61"/>
      <c r="L76" s="61"/>
    </row>
    <row r="77" spans="1:12" s="62" customFormat="1" ht="18">
      <c r="A77" s="122"/>
      <c r="B77" s="123"/>
      <c r="C77" s="59"/>
      <c r="D77" s="124"/>
      <c r="E77" s="125"/>
      <c r="F77" s="126"/>
      <c r="G77" s="61"/>
      <c r="H77" s="61"/>
      <c r="I77" s="61"/>
      <c r="J77" s="61"/>
      <c r="K77" s="61"/>
      <c r="L77" s="61"/>
    </row>
    <row r="78" spans="1:12" s="62" customFormat="1" ht="18">
      <c r="A78" s="122"/>
      <c r="B78" s="123"/>
      <c r="C78" s="59"/>
      <c r="D78" s="124"/>
      <c r="E78" s="125"/>
      <c r="F78" s="126"/>
      <c r="G78" s="61"/>
      <c r="H78" s="61"/>
      <c r="I78" s="61"/>
      <c r="J78" s="61"/>
      <c r="K78" s="61"/>
      <c r="L78" s="61"/>
    </row>
    <row r="79" spans="1:12" s="62" customFormat="1" ht="18">
      <c r="A79" s="122"/>
      <c r="B79" s="123"/>
      <c r="C79" s="59"/>
      <c r="D79" s="124"/>
      <c r="E79" s="125"/>
      <c r="F79" s="126"/>
      <c r="G79" s="61"/>
      <c r="H79" s="61"/>
      <c r="I79" s="61"/>
      <c r="J79" s="61"/>
      <c r="K79" s="61"/>
      <c r="L79" s="61"/>
    </row>
    <row r="80" spans="1:12" s="62" customFormat="1" ht="18">
      <c r="A80" s="122"/>
      <c r="B80" s="123"/>
      <c r="C80" s="59"/>
      <c r="D80" s="124"/>
      <c r="E80" s="125"/>
      <c r="F80" s="126"/>
      <c r="G80" s="61"/>
      <c r="H80" s="61"/>
      <c r="I80" s="61"/>
      <c r="J80" s="61"/>
      <c r="K80" s="61"/>
      <c r="L80" s="61"/>
    </row>
    <row r="81" spans="1:12" s="62" customFormat="1" ht="18">
      <c r="A81" s="122"/>
      <c r="B81" s="123"/>
      <c r="C81" s="59"/>
      <c r="D81" s="124"/>
      <c r="E81" s="125"/>
      <c r="F81" s="126"/>
      <c r="G81" s="61"/>
      <c r="H81" s="61"/>
      <c r="I81" s="61"/>
      <c r="J81" s="61"/>
      <c r="K81" s="61"/>
      <c r="L81" s="61"/>
    </row>
    <row r="82" spans="1:12" s="62" customFormat="1" ht="18">
      <c r="A82" s="122"/>
      <c r="B82" s="123"/>
      <c r="C82" s="59"/>
      <c r="D82" s="124"/>
      <c r="E82" s="125"/>
      <c r="F82" s="126"/>
      <c r="G82" s="61"/>
      <c r="H82" s="61"/>
      <c r="I82" s="61"/>
      <c r="J82" s="61"/>
      <c r="K82" s="61"/>
      <c r="L82" s="61"/>
    </row>
    <row r="83" spans="1:12" s="62" customFormat="1" ht="18">
      <c r="A83" s="122"/>
      <c r="B83" s="123"/>
      <c r="C83" s="59"/>
      <c r="D83" s="124"/>
      <c r="E83" s="125"/>
      <c r="F83" s="126"/>
      <c r="G83" s="61"/>
      <c r="H83" s="61"/>
      <c r="I83" s="61"/>
      <c r="J83" s="61"/>
      <c r="K83" s="61"/>
      <c r="L83" s="61"/>
    </row>
    <row r="84" spans="1:12" s="62" customFormat="1" ht="18">
      <c r="A84" s="122"/>
      <c r="B84" s="123"/>
      <c r="C84" s="59"/>
      <c r="D84" s="124"/>
      <c r="E84" s="125"/>
      <c r="F84" s="126"/>
      <c r="G84" s="61"/>
      <c r="H84" s="61"/>
      <c r="I84" s="61"/>
      <c r="J84" s="61"/>
      <c r="K84" s="61"/>
      <c r="L84" s="61"/>
    </row>
    <row r="85" spans="1:12" s="62" customFormat="1" ht="18">
      <c r="A85" s="122"/>
      <c r="B85" s="123"/>
      <c r="C85" s="59"/>
      <c r="D85" s="124"/>
      <c r="E85" s="125"/>
      <c r="F85" s="126"/>
      <c r="G85" s="61"/>
      <c r="H85" s="61"/>
      <c r="I85" s="61"/>
      <c r="J85" s="61"/>
      <c r="K85" s="61"/>
      <c r="L85" s="61"/>
    </row>
    <row r="86" spans="1:12" s="62" customFormat="1" ht="18">
      <c r="A86" s="122"/>
      <c r="B86" s="123"/>
      <c r="C86" s="59"/>
      <c r="D86" s="124"/>
      <c r="E86" s="125"/>
      <c r="F86" s="126"/>
      <c r="G86" s="61"/>
      <c r="H86" s="61"/>
      <c r="I86" s="61"/>
      <c r="J86" s="61"/>
      <c r="K86" s="61"/>
      <c r="L86" s="61"/>
    </row>
    <row r="87" spans="1:12" s="62" customFormat="1" ht="18">
      <c r="A87" s="122"/>
      <c r="B87" s="123"/>
      <c r="C87" s="59"/>
      <c r="D87" s="124"/>
      <c r="E87" s="125"/>
      <c r="F87" s="126"/>
      <c r="G87" s="61"/>
      <c r="H87" s="61"/>
      <c r="I87" s="61"/>
      <c r="J87" s="61"/>
      <c r="K87" s="61"/>
      <c r="L87" s="61"/>
    </row>
    <row r="88" spans="1:12" s="62" customFormat="1" ht="18">
      <c r="A88" s="122"/>
      <c r="B88" s="123"/>
      <c r="C88" s="59"/>
      <c r="D88" s="124"/>
      <c r="E88" s="125"/>
      <c r="F88" s="126"/>
      <c r="G88" s="61"/>
      <c r="H88" s="61"/>
      <c r="I88" s="61"/>
      <c r="J88" s="61"/>
      <c r="K88" s="61"/>
      <c r="L88" s="61"/>
    </row>
    <row r="89" spans="1:12" s="62" customFormat="1" ht="18">
      <c r="A89" s="122"/>
      <c r="B89" s="123"/>
      <c r="C89" s="59"/>
      <c r="D89" s="124"/>
      <c r="E89" s="125"/>
      <c r="F89" s="126"/>
      <c r="G89" s="61"/>
      <c r="H89" s="61"/>
      <c r="I89" s="61"/>
      <c r="J89" s="61"/>
      <c r="K89" s="61"/>
      <c r="L89" s="61"/>
    </row>
    <row r="90" spans="1:12" s="62" customFormat="1" ht="18">
      <c r="A90" s="122"/>
      <c r="B90" s="123"/>
      <c r="C90" s="59"/>
      <c r="D90" s="124"/>
      <c r="E90" s="125"/>
      <c r="F90" s="126"/>
      <c r="G90" s="61"/>
      <c r="H90" s="61"/>
      <c r="I90" s="61"/>
      <c r="J90" s="61"/>
      <c r="K90" s="61"/>
      <c r="L90" s="61"/>
    </row>
    <row r="91" spans="1:12" s="62" customFormat="1" ht="18">
      <c r="A91" s="122"/>
      <c r="B91" s="123"/>
      <c r="C91" s="59"/>
      <c r="D91" s="124"/>
      <c r="E91" s="125"/>
      <c r="F91" s="126"/>
      <c r="G91" s="61"/>
      <c r="H91" s="61"/>
      <c r="I91" s="61"/>
      <c r="J91" s="61"/>
      <c r="K91" s="61"/>
      <c r="L91" s="61"/>
    </row>
    <row r="92" spans="1:12" s="62" customFormat="1" ht="18">
      <c r="A92" s="122"/>
      <c r="B92" s="123"/>
      <c r="C92" s="59"/>
      <c r="D92" s="124"/>
      <c r="E92" s="125"/>
      <c r="F92" s="126"/>
      <c r="G92" s="61"/>
      <c r="H92" s="61"/>
      <c r="I92" s="61"/>
      <c r="J92" s="61"/>
      <c r="K92" s="61"/>
      <c r="L92" s="61"/>
    </row>
    <row r="93" spans="1:12" s="62" customFormat="1" ht="18">
      <c r="A93" s="122"/>
      <c r="B93" s="123"/>
      <c r="C93" s="59"/>
      <c r="D93" s="124"/>
      <c r="E93" s="125"/>
      <c r="F93" s="126"/>
      <c r="G93" s="61"/>
      <c r="H93" s="61"/>
      <c r="I93" s="61"/>
      <c r="J93" s="61"/>
      <c r="K93" s="61"/>
      <c r="L93" s="61"/>
    </row>
    <row r="94" spans="1:12" s="62" customFormat="1" ht="18">
      <c r="A94" s="122"/>
      <c r="B94" s="123"/>
      <c r="C94" s="59"/>
      <c r="D94" s="124"/>
      <c r="E94" s="125"/>
      <c r="F94" s="126"/>
      <c r="G94" s="61"/>
      <c r="H94" s="61"/>
      <c r="I94" s="61"/>
      <c r="J94" s="61"/>
      <c r="K94" s="61"/>
      <c r="L94" s="61"/>
    </row>
    <row r="95" spans="1:12" s="62" customFormat="1" ht="18">
      <c r="A95" s="122"/>
      <c r="B95" s="123"/>
      <c r="C95" s="59"/>
      <c r="D95" s="124"/>
      <c r="E95" s="125"/>
      <c r="F95" s="126"/>
      <c r="G95" s="61"/>
      <c r="H95" s="61"/>
      <c r="I95" s="61"/>
      <c r="J95" s="61"/>
      <c r="K95" s="61"/>
      <c r="L95" s="61"/>
    </row>
    <row r="96" spans="1:12" s="62" customFormat="1" ht="18">
      <c r="A96" s="122"/>
      <c r="B96" s="123"/>
      <c r="C96" s="59"/>
      <c r="D96" s="124"/>
      <c r="E96" s="125"/>
      <c r="F96" s="126"/>
      <c r="G96" s="61"/>
      <c r="H96" s="61"/>
      <c r="I96" s="61"/>
      <c r="J96" s="61"/>
      <c r="K96" s="61"/>
      <c r="L96" s="61"/>
    </row>
    <row r="97" spans="1:12" s="62" customFormat="1" ht="18">
      <c r="A97" s="122"/>
      <c r="B97" s="123"/>
      <c r="C97" s="59"/>
      <c r="D97" s="124"/>
      <c r="E97" s="125"/>
      <c r="F97" s="126"/>
      <c r="G97" s="61"/>
      <c r="H97" s="61"/>
      <c r="I97" s="61"/>
      <c r="J97" s="61"/>
      <c r="K97" s="61"/>
      <c r="L97" s="61"/>
    </row>
    <row r="98" spans="1:12" s="62" customFormat="1" ht="18">
      <c r="A98" s="122"/>
      <c r="B98" s="123"/>
      <c r="C98" s="59"/>
      <c r="D98" s="124"/>
      <c r="E98" s="125"/>
      <c r="F98" s="126"/>
      <c r="G98" s="61"/>
      <c r="H98" s="61"/>
      <c r="I98" s="61"/>
      <c r="J98" s="61"/>
      <c r="K98" s="61"/>
      <c r="L98" s="61"/>
    </row>
    <row r="99" spans="1:12" s="62" customFormat="1" ht="18">
      <c r="A99" s="122"/>
      <c r="B99" s="123"/>
      <c r="C99" s="59"/>
      <c r="D99" s="124"/>
      <c r="E99" s="125"/>
      <c r="F99" s="126"/>
      <c r="G99" s="61"/>
      <c r="H99" s="61"/>
      <c r="I99" s="61"/>
      <c r="J99" s="61"/>
      <c r="K99" s="61"/>
      <c r="L99" s="61"/>
    </row>
    <row r="100" spans="1:12" s="62" customFormat="1" ht="18">
      <c r="A100" s="122"/>
      <c r="B100" s="123"/>
      <c r="C100" s="59"/>
      <c r="D100" s="124"/>
      <c r="E100" s="125"/>
      <c r="F100" s="126"/>
      <c r="G100" s="61"/>
      <c r="H100" s="61"/>
      <c r="I100" s="61"/>
      <c r="J100" s="61"/>
      <c r="K100" s="61"/>
      <c r="L100" s="61"/>
    </row>
    <row r="101" spans="1:12" s="62" customFormat="1" ht="18">
      <c r="A101" s="122"/>
      <c r="B101" s="123"/>
      <c r="C101" s="59"/>
      <c r="D101" s="124"/>
      <c r="E101" s="125"/>
      <c r="F101" s="126"/>
      <c r="G101" s="61"/>
      <c r="H101" s="61"/>
      <c r="I101" s="61"/>
      <c r="J101" s="61"/>
      <c r="K101" s="61"/>
      <c r="L101" s="61"/>
    </row>
    <row r="102" spans="1:12" s="62" customFormat="1" ht="18">
      <c r="A102" s="122"/>
      <c r="B102" s="123"/>
      <c r="C102" s="59"/>
      <c r="D102" s="124"/>
      <c r="E102" s="125"/>
      <c r="F102" s="126"/>
      <c r="G102" s="61"/>
      <c r="H102" s="61"/>
      <c r="I102" s="61"/>
      <c r="J102" s="61"/>
      <c r="K102" s="61"/>
      <c r="L102" s="61"/>
    </row>
    <row r="103" spans="1:12" s="62" customFormat="1" ht="18">
      <c r="A103" s="122"/>
      <c r="B103" s="123"/>
      <c r="C103" s="59"/>
      <c r="D103" s="124"/>
      <c r="E103" s="125"/>
      <c r="F103" s="126"/>
      <c r="G103" s="61"/>
      <c r="H103" s="61"/>
      <c r="I103" s="61"/>
      <c r="J103" s="61"/>
      <c r="K103" s="61"/>
      <c r="L103" s="61"/>
    </row>
    <row r="104" spans="1:12" s="62" customFormat="1" ht="18">
      <c r="A104" s="122"/>
      <c r="B104" s="123"/>
      <c r="C104" s="59"/>
      <c r="D104" s="124"/>
      <c r="E104" s="125"/>
      <c r="F104" s="126"/>
      <c r="G104" s="61"/>
      <c r="H104" s="61"/>
      <c r="I104" s="61"/>
      <c r="J104" s="61"/>
      <c r="K104" s="61"/>
      <c r="L104" s="61"/>
    </row>
    <row r="105" spans="1:12" s="62" customFormat="1" ht="18">
      <c r="A105" s="122"/>
      <c r="B105" s="123"/>
      <c r="C105" s="59"/>
      <c r="D105" s="124"/>
      <c r="E105" s="125"/>
      <c r="F105" s="126"/>
      <c r="G105" s="61"/>
      <c r="H105" s="61"/>
      <c r="I105" s="61"/>
      <c r="J105" s="61"/>
      <c r="K105" s="61"/>
      <c r="L105" s="61"/>
    </row>
    <row r="106" spans="1:12" s="62" customFormat="1" ht="18">
      <c r="A106" s="122"/>
      <c r="B106" s="123"/>
      <c r="C106" s="59"/>
      <c r="D106" s="124"/>
      <c r="E106" s="125"/>
      <c r="F106" s="126"/>
      <c r="G106" s="61"/>
      <c r="H106" s="61"/>
      <c r="I106" s="61"/>
      <c r="J106" s="61"/>
      <c r="K106" s="61"/>
      <c r="L106" s="61"/>
    </row>
    <row r="107" spans="1:12" s="62" customFormat="1" ht="18">
      <c r="A107" s="122"/>
      <c r="B107" s="123"/>
      <c r="C107" s="59"/>
      <c r="D107" s="124"/>
      <c r="E107" s="125"/>
      <c r="F107" s="126"/>
      <c r="G107" s="61"/>
      <c r="H107" s="61"/>
      <c r="I107" s="61"/>
      <c r="J107" s="61"/>
      <c r="K107" s="61"/>
      <c r="L107" s="61"/>
    </row>
    <row r="108" spans="1:12" s="62" customFormat="1" ht="18">
      <c r="A108" s="122"/>
      <c r="B108" s="123"/>
      <c r="C108" s="59"/>
      <c r="D108" s="124"/>
      <c r="E108" s="125"/>
      <c r="F108" s="126"/>
      <c r="G108" s="61"/>
      <c r="H108" s="61"/>
      <c r="I108" s="61"/>
      <c r="J108" s="61"/>
      <c r="K108" s="61"/>
      <c r="L108" s="61"/>
    </row>
    <row r="109" spans="1:12" s="62" customFormat="1" ht="18">
      <c r="A109" s="122"/>
      <c r="B109" s="123"/>
      <c r="C109" s="59"/>
      <c r="D109" s="124"/>
      <c r="E109" s="125"/>
      <c r="F109" s="126"/>
      <c r="G109" s="61"/>
      <c r="H109" s="61"/>
      <c r="I109" s="61"/>
      <c r="J109" s="61"/>
      <c r="K109" s="61"/>
      <c r="L109" s="61"/>
    </row>
    <row r="110" spans="1:12" s="62" customFormat="1" ht="18">
      <c r="A110" s="122"/>
      <c r="B110" s="123"/>
      <c r="C110" s="59"/>
      <c r="D110" s="124"/>
      <c r="E110" s="125"/>
      <c r="F110" s="126"/>
      <c r="G110" s="61"/>
      <c r="H110" s="61"/>
      <c r="I110" s="61"/>
      <c r="J110" s="61"/>
      <c r="K110" s="61"/>
      <c r="L110" s="61"/>
    </row>
    <row r="111" spans="1:12" s="62" customFormat="1" ht="18">
      <c r="A111" s="122"/>
      <c r="B111" s="123"/>
      <c r="C111" s="59"/>
      <c r="D111" s="124"/>
      <c r="E111" s="125"/>
      <c r="F111" s="126"/>
      <c r="G111" s="61"/>
      <c r="H111" s="61"/>
      <c r="I111" s="61"/>
      <c r="J111" s="61"/>
      <c r="K111" s="61"/>
      <c r="L111" s="61"/>
    </row>
    <row r="112" spans="1:12" s="62" customFormat="1" ht="18">
      <c r="A112" s="122"/>
      <c r="B112" s="123"/>
      <c r="C112" s="59"/>
      <c r="D112" s="124"/>
      <c r="E112" s="125"/>
      <c r="F112" s="126"/>
      <c r="G112" s="61"/>
      <c r="H112" s="61"/>
      <c r="I112" s="61"/>
      <c r="J112" s="61"/>
      <c r="K112" s="61"/>
      <c r="L112" s="61"/>
    </row>
    <row r="113" spans="1:12" s="62" customFormat="1" ht="18">
      <c r="A113" s="122"/>
      <c r="B113" s="123"/>
      <c r="C113" s="59"/>
      <c r="D113" s="124"/>
      <c r="E113" s="125"/>
      <c r="F113" s="126"/>
      <c r="G113" s="61"/>
      <c r="H113" s="61"/>
      <c r="I113" s="61"/>
      <c r="J113" s="61"/>
      <c r="K113" s="61"/>
      <c r="L113" s="61"/>
    </row>
    <row r="114" spans="1:12" s="62" customFormat="1" ht="18">
      <c r="A114" s="122"/>
      <c r="B114" s="123"/>
      <c r="C114" s="59"/>
      <c r="D114" s="124"/>
      <c r="E114" s="125"/>
      <c r="F114" s="126"/>
      <c r="G114" s="61"/>
      <c r="H114" s="61"/>
      <c r="I114" s="61"/>
      <c r="J114" s="61"/>
      <c r="K114" s="61"/>
      <c r="L114" s="61"/>
    </row>
    <row r="115" spans="1:12" s="62" customFormat="1" ht="18">
      <c r="A115" s="122"/>
      <c r="B115" s="123"/>
      <c r="C115" s="59"/>
      <c r="D115" s="124"/>
      <c r="E115" s="125"/>
      <c r="F115" s="126"/>
      <c r="G115" s="61"/>
      <c r="H115" s="61"/>
      <c r="I115" s="61"/>
      <c r="J115" s="61"/>
      <c r="K115" s="61"/>
      <c r="L115" s="61"/>
    </row>
    <row r="116" spans="1:12" s="62" customFormat="1" ht="18">
      <c r="A116" s="122"/>
      <c r="B116" s="123"/>
      <c r="C116" s="59"/>
      <c r="D116" s="124"/>
      <c r="E116" s="125"/>
      <c r="F116" s="126"/>
      <c r="G116" s="61"/>
      <c r="H116" s="61"/>
      <c r="I116" s="61"/>
      <c r="J116" s="61"/>
      <c r="K116" s="61"/>
      <c r="L116" s="61"/>
    </row>
    <row r="117" spans="1:12" s="62" customFormat="1" ht="18">
      <c r="A117" s="122"/>
      <c r="B117" s="123"/>
      <c r="C117" s="59"/>
      <c r="D117" s="124"/>
      <c r="E117" s="125"/>
      <c r="F117" s="126"/>
      <c r="G117" s="61"/>
      <c r="H117" s="61"/>
      <c r="I117" s="61"/>
      <c r="J117" s="61"/>
      <c r="K117" s="61"/>
      <c r="L117" s="61"/>
    </row>
    <row r="118" spans="1:12" s="62" customFormat="1" ht="18">
      <c r="A118" s="122"/>
      <c r="B118" s="123"/>
      <c r="C118" s="59"/>
      <c r="D118" s="124"/>
      <c r="E118" s="125"/>
      <c r="F118" s="126"/>
      <c r="G118" s="61"/>
      <c r="H118" s="61"/>
      <c r="I118" s="61"/>
      <c r="J118" s="61"/>
      <c r="K118" s="61"/>
      <c r="L118" s="61"/>
    </row>
    <row r="119" spans="1:12" s="62" customFormat="1" ht="18">
      <c r="A119" s="122"/>
      <c r="B119" s="123"/>
      <c r="C119" s="59"/>
      <c r="D119" s="124"/>
      <c r="E119" s="125"/>
      <c r="F119" s="126"/>
      <c r="G119" s="61"/>
      <c r="H119" s="61"/>
      <c r="I119" s="61"/>
      <c r="J119" s="61"/>
      <c r="K119" s="61"/>
      <c r="L119" s="61"/>
    </row>
    <row r="120" spans="1:12" s="62" customFormat="1" ht="18">
      <c r="A120" s="122"/>
      <c r="B120" s="123"/>
      <c r="C120" s="59"/>
      <c r="D120" s="124"/>
      <c r="E120" s="125"/>
      <c r="F120" s="126"/>
      <c r="G120" s="61"/>
      <c r="H120" s="61"/>
      <c r="I120" s="61"/>
      <c r="J120" s="61"/>
      <c r="K120" s="61"/>
      <c r="L120" s="61"/>
    </row>
    <row r="121" spans="1:12" s="62" customFormat="1" ht="18">
      <c r="A121" s="122"/>
      <c r="B121" s="123"/>
      <c r="C121" s="59"/>
      <c r="D121" s="124"/>
      <c r="E121" s="125"/>
      <c r="F121" s="126"/>
      <c r="G121" s="61"/>
      <c r="H121" s="61"/>
      <c r="I121" s="61"/>
      <c r="J121" s="61"/>
      <c r="K121" s="61"/>
      <c r="L121" s="61"/>
    </row>
    <row r="122" spans="1:12" s="62" customFormat="1" ht="18">
      <c r="A122" s="122"/>
      <c r="B122" s="123"/>
      <c r="C122" s="59"/>
      <c r="D122" s="124"/>
      <c r="E122" s="125"/>
      <c r="F122" s="126"/>
      <c r="G122" s="61"/>
      <c r="H122" s="61"/>
      <c r="I122" s="61"/>
      <c r="J122" s="61"/>
      <c r="K122" s="61"/>
      <c r="L122" s="61"/>
    </row>
    <row r="123" spans="1:12" s="62" customFormat="1" ht="18">
      <c r="A123" s="122"/>
      <c r="B123" s="123"/>
      <c r="C123" s="59"/>
      <c r="D123" s="124"/>
      <c r="E123" s="125"/>
      <c r="F123" s="126"/>
      <c r="G123" s="61"/>
      <c r="H123" s="61"/>
      <c r="I123" s="61"/>
      <c r="J123" s="61"/>
      <c r="K123" s="61"/>
      <c r="L123" s="61"/>
    </row>
    <row r="124" spans="1:12" s="62" customFormat="1" ht="18">
      <c r="A124" s="122"/>
      <c r="B124" s="123"/>
      <c r="C124" s="59"/>
      <c r="D124" s="124"/>
      <c r="E124" s="125"/>
      <c r="F124" s="126"/>
      <c r="G124" s="61"/>
      <c r="H124" s="61"/>
      <c r="I124" s="61"/>
      <c r="J124" s="61"/>
      <c r="K124" s="61"/>
      <c r="L124" s="61"/>
    </row>
    <row r="125" spans="1:12" s="62" customFormat="1" ht="18">
      <c r="A125" s="122"/>
      <c r="B125" s="123"/>
      <c r="C125" s="59"/>
      <c r="D125" s="124"/>
      <c r="E125" s="125"/>
      <c r="F125" s="126"/>
      <c r="G125" s="61"/>
      <c r="H125" s="61"/>
      <c r="I125" s="61"/>
      <c r="J125" s="61"/>
      <c r="K125" s="61"/>
      <c r="L125" s="61"/>
    </row>
    <row r="126" spans="1:12" s="62" customFormat="1" ht="18">
      <c r="A126" s="122"/>
      <c r="B126" s="123"/>
      <c r="C126" s="59"/>
      <c r="D126" s="124"/>
      <c r="E126" s="125"/>
      <c r="F126" s="126"/>
      <c r="G126" s="61"/>
      <c r="H126" s="61"/>
      <c r="I126" s="61"/>
      <c r="J126" s="61"/>
      <c r="K126" s="61"/>
      <c r="L126" s="61"/>
    </row>
    <row r="127" spans="1:12" s="62" customFormat="1" ht="18">
      <c r="A127" s="122"/>
      <c r="B127" s="123"/>
      <c r="C127" s="59"/>
      <c r="D127" s="124"/>
      <c r="E127" s="125"/>
      <c r="F127" s="126"/>
      <c r="G127" s="61"/>
      <c r="H127" s="61"/>
      <c r="I127" s="61"/>
      <c r="J127" s="61"/>
      <c r="K127" s="61"/>
      <c r="L127" s="61"/>
    </row>
    <row r="128" spans="1:12" s="62" customFormat="1" ht="18">
      <c r="A128" s="122"/>
      <c r="B128" s="123"/>
      <c r="C128" s="59"/>
      <c r="D128" s="124"/>
      <c r="E128" s="125"/>
      <c r="F128" s="126"/>
      <c r="G128" s="61"/>
      <c r="H128" s="61"/>
      <c r="I128" s="61"/>
      <c r="J128" s="61"/>
      <c r="K128" s="61"/>
      <c r="L128" s="61"/>
    </row>
    <row r="129" spans="1:12" s="62" customFormat="1" ht="18">
      <c r="A129" s="122"/>
      <c r="B129" s="123"/>
      <c r="C129" s="59"/>
      <c r="D129" s="124"/>
      <c r="E129" s="125"/>
      <c r="F129" s="126"/>
      <c r="G129" s="61"/>
      <c r="H129" s="61"/>
      <c r="I129" s="61"/>
      <c r="J129" s="61"/>
      <c r="K129" s="61"/>
      <c r="L129" s="61"/>
    </row>
    <row r="130" spans="1:12" s="62" customFormat="1" ht="18">
      <c r="A130" s="122"/>
      <c r="B130" s="123"/>
      <c r="C130" s="59"/>
      <c r="D130" s="124"/>
      <c r="E130" s="125"/>
      <c r="F130" s="126"/>
      <c r="G130" s="61"/>
      <c r="H130" s="61"/>
      <c r="I130" s="61"/>
      <c r="J130" s="61"/>
      <c r="K130" s="61"/>
      <c r="L130" s="61"/>
    </row>
    <row r="131" spans="1:12" s="62" customFormat="1" ht="18">
      <c r="A131" s="122"/>
      <c r="B131" s="123"/>
      <c r="C131" s="59"/>
      <c r="D131" s="124"/>
      <c r="E131" s="125"/>
      <c r="F131" s="126"/>
      <c r="G131" s="61"/>
      <c r="H131" s="61"/>
      <c r="I131" s="61"/>
      <c r="J131" s="61"/>
      <c r="K131" s="61"/>
      <c r="L131" s="61"/>
    </row>
    <row r="132" spans="1:12" s="62" customFormat="1" ht="18">
      <c r="A132" s="122"/>
      <c r="B132" s="123"/>
      <c r="C132" s="59"/>
      <c r="D132" s="124"/>
      <c r="E132" s="125"/>
      <c r="F132" s="126"/>
      <c r="G132" s="61"/>
      <c r="H132" s="61"/>
      <c r="I132" s="61"/>
      <c r="J132" s="61"/>
      <c r="K132" s="61"/>
      <c r="L132" s="61"/>
    </row>
    <row r="133" spans="1:12" s="62" customFormat="1" ht="18">
      <c r="A133" s="122"/>
      <c r="B133" s="123"/>
      <c r="C133" s="59"/>
      <c r="D133" s="124"/>
      <c r="E133" s="125"/>
      <c r="F133" s="126"/>
      <c r="G133" s="61"/>
      <c r="H133" s="61"/>
      <c r="I133" s="61"/>
      <c r="J133" s="61"/>
      <c r="K133" s="61"/>
      <c r="L133" s="61"/>
    </row>
    <row r="134" spans="1:12" s="62" customFormat="1" ht="18">
      <c r="A134" s="122"/>
      <c r="B134" s="123"/>
      <c r="C134" s="59"/>
      <c r="D134" s="124"/>
      <c r="E134" s="125"/>
      <c r="F134" s="126"/>
      <c r="G134" s="61"/>
      <c r="H134" s="61"/>
      <c r="I134" s="61"/>
      <c r="J134" s="61"/>
      <c r="K134" s="61"/>
      <c r="L134" s="61"/>
    </row>
    <row r="135" spans="1:12" s="62" customFormat="1" ht="18">
      <c r="A135" s="122"/>
      <c r="B135" s="123"/>
      <c r="C135" s="59"/>
      <c r="D135" s="124"/>
      <c r="E135" s="125"/>
      <c r="F135" s="126"/>
      <c r="G135" s="61"/>
      <c r="H135" s="61"/>
      <c r="I135" s="61"/>
      <c r="J135" s="61"/>
      <c r="K135" s="61"/>
      <c r="L135" s="61"/>
    </row>
    <row r="136" spans="1:12" s="62" customFormat="1" ht="18">
      <c r="A136" s="122"/>
      <c r="B136" s="123"/>
      <c r="C136" s="59"/>
      <c r="D136" s="124"/>
      <c r="E136" s="125"/>
      <c r="F136" s="126"/>
      <c r="G136" s="61"/>
      <c r="H136" s="61"/>
      <c r="I136" s="61"/>
      <c r="J136" s="61"/>
      <c r="K136" s="61"/>
      <c r="L136" s="61"/>
    </row>
    <row r="137" spans="1:12" s="62" customFormat="1" ht="18">
      <c r="A137" s="122"/>
      <c r="B137" s="123"/>
      <c r="C137" s="59"/>
      <c r="D137" s="124"/>
      <c r="E137" s="125"/>
      <c r="F137" s="126"/>
      <c r="G137" s="61"/>
      <c r="H137" s="61"/>
      <c r="I137" s="61"/>
      <c r="J137" s="61"/>
      <c r="K137" s="61"/>
      <c r="L137" s="61"/>
    </row>
    <row r="138" spans="1:12" s="62" customFormat="1" ht="18">
      <c r="A138" s="122"/>
      <c r="B138" s="123"/>
      <c r="C138" s="59"/>
      <c r="D138" s="124"/>
      <c r="E138" s="125"/>
      <c r="F138" s="126"/>
      <c r="G138" s="61"/>
      <c r="H138" s="61"/>
      <c r="I138" s="61"/>
      <c r="J138" s="61"/>
      <c r="K138" s="61"/>
      <c r="L138" s="61"/>
    </row>
    <row r="139" spans="1:12" s="62" customFormat="1" ht="18">
      <c r="A139" s="122"/>
      <c r="B139" s="123"/>
      <c r="C139" s="59"/>
      <c r="D139" s="124"/>
      <c r="E139" s="125"/>
      <c r="F139" s="126"/>
      <c r="G139" s="61"/>
      <c r="H139" s="61"/>
      <c r="I139" s="61"/>
      <c r="J139" s="61"/>
      <c r="K139" s="61"/>
      <c r="L139" s="61"/>
    </row>
    <row r="140" spans="1:12" s="62" customFormat="1" ht="18">
      <c r="A140" s="122"/>
      <c r="B140" s="123"/>
      <c r="C140" s="59"/>
      <c r="D140" s="124"/>
      <c r="E140" s="125"/>
      <c r="F140" s="126"/>
      <c r="G140" s="61"/>
      <c r="H140" s="61"/>
      <c r="I140" s="61"/>
      <c r="J140" s="61"/>
      <c r="K140" s="61"/>
      <c r="L140" s="61"/>
    </row>
    <row r="141" spans="1:12" s="62" customFormat="1" ht="18">
      <c r="A141" s="122"/>
      <c r="B141" s="123"/>
      <c r="C141" s="59"/>
      <c r="D141" s="124"/>
      <c r="E141" s="125"/>
      <c r="F141" s="126"/>
      <c r="G141" s="61"/>
      <c r="H141" s="61"/>
      <c r="I141" s="61"/>
      <c r="J141" s="61"/>
      <c r="K141" s="61"/>
      <c r="L141" s="61"/>
    </row>
    <row r="142" spans="1:12" s="62" customFormat="1" ht="18">
      <c r="A142" s="122"/>
      <c r="B142" s="123"/>
      <c r="C142" s="59"/>
      <c r="D142" s="124"/>
      <c r="E142" s="125"/>
      <c r="F142" s="126"/>
      <c r="G142" s="61"/>
      <c r="H142" s="61"/>
      <c r="I142" s="61"/>
      <c r="J142" s="61"/>
      <c r="K142" s="61"/>
      <c r="L142" s="61"/>
    </row>
    <row r="143" spans="1:12" s="62" customFormat="1" ht="18">
      <c r="A143" s="122"/>
      <c r="B143" s="123"/>
      <c r="C143" s="59"/>
      <c r="D143" s="124"/>
      <c r="E143" s="125"/>
      <c r="F143" s="126"/>
      <c r="G143" s="61"/>
      <c r="H143" s="61"/>
      <c r="I143" s="61"/>
      <c r="J143" s="61"/>
      <c r="K143" s="61"/>
      <c r="L143" s="61"/>
    </row>
    <row r="144" spans="1:12" s="62" customFormat="1" ht="18">
      <c r="A144" s="122"/>
      <c r="B144" s="123"/>
      <c r="C144" s="59"/>
      <c r="D144" s="124"/>
      <c r="E144" s="125"/>
      <c r="F144" s="126"/>
      <c r="G144" s="61"/>
      <c r="H144" s="61"/>
      <c r="I144" s="61"/>
      <c r="J144" s="61"/>
      <c r="K144" s="61"/>
      <c r="L144" s="61"/>
    </row>
    <row r="145" spans="1:12" s="62" customFormat="1" ht="18">
      <c r="A145" s="122"/>
      <c r="B145" s="123"/>
      <c r="C145" s="59"/>
      <c r="D145" s="124"/>
      <c r="E145" s="125"/>
      <c r="F145" s="126"/>
      <c r="G145" s="61"/>
      <c r="H145" s="61"/>
      <c r="I145" s="61"/>
      <c r="J145" s="61"/>
      <c r="K145" s="61"/>
      <c r="L145" s="61"/>
    </row>
    <row r="146" spans="1:12" s="62" customFormat="1" ht="18">
      <c r="A146" s="122"/>
      <c r="B146" s="123"/>
      <c r="C146" s="59"/>
      <c r="D146" s="124"/>
      <c r="E146" s="125"/>
      <c r="F146" s="126"/>
      <c r="G146" s="61"/>
      <c r="H146" s="61"/>
      <c r="I146" s="61"/>
      <c r="J146" s="61"/>
      <c r="K146" s="61"/>
      <c r="L146" s="61"/>
    </row>
    <row r="147" spans="1:12" s="62" customFormat="1" ht="18">
      <c r="A147" s="122"/>
      <c r="B147" s="123"/>
      <c r="C147" s="59"/>
      <c r="D147" s="124"/>
      <c r="E147" s="125"/>
      <c r="F147" s="126"/>
      <c r="G147" s="61"/>
      <c r="H147" s="61"/>
      <c r="I147" s="61"/>
      <c r="J147" s="61"/>
      <c r="K147" s="61"/>
      <c r="L147" s="61"/>
    </row>
    <row r="148" spans="1:12" s="62" customFormat="1" ht="18">
      <c r="A148" s="122"/>
      <c r="B148" s="123"/>
      <c r="C148" s="59"/>
      <c r="D148" s="124"/>
      <c r="E148" s="125"/>
      <c r="F148" s="126"/>
      <c r="G148" s="61"/>
      <c r="H148" s="61"/>
      <c r="I148" s="61"/>
      <c r="J148" s="61"/>
      <c r="K148" s="61"/>
      <c r="L148" s="61"/>
    </row>
    <row r="149" spans="1:12" s="62" customFormat="1" ht="18">
      <c r="A149" s="122"/>
      <c r="B149" s="123"/>
      <c r="C149" s="59"/>
      <c r="D149" s="124"/>
      <c r="E149" s="125"/>
      <c r="F149" s="126"/>
      <c r="G149" s="61"/>
      <c r="H149" s="61"/>
      <c r="I149" s="61"/>
      <c r="J149" s="61"/>
      <c r="K149" s="61"/>
      <c r="L149" s="61"/>
    </row>
    <row r="150" spans="1:12" s="62" customFormat="1" ht="18">
      <c r="A150" s="122"/>
      <c r="B150" s="123"/>
      <c r="C150" s="59"/>
      <c r="D150" s="124"/>
      <c r="E150" s="125"/>
      <c r="F150" s="126"/>
      <c r="G150" s="61"/>
      <c r="H150" s="61"/>
      <c r="I150" s="61"/>
      <c r="J150" s="61"/>
      <c r="K150" s="61"/>
      <c r="L150" s="61"/>
    </row>
    <row r="151" spans="1:12" s="62" customFormat="1" ht="18">
      <c r="A151" s="122"/>
      <c r="B151" s="123"/>
      <c r="C151" s="59"/>
      <c r="D151" s="124"/>
      <c r="E151" s="125"/>
      <c r="F151" s="126"/>
      <c r="G151" s="61"/>
      <c r="H151" s="61"/>
      <c r="I151" s="61"/>
      <c r="J151" s="61"/>
      <c r="K151" s="61"/>
      <c r="L151" s="61"/>
    </row>
    <row r="152" spans="1:12" s="62" customFormat="1" ht="18">
      <c r="A152" s="122"/>
      <c r="B152" s="123"/>
      <c r="C152" s="59"/>
      <c r="D152" s="124"/>
      <c r="E152" s="125"/>
      <c r="F152" s="126"/>
      <c r="G152" s="61"/>
      <c r="H152" s="61"/>
      <c r="I152" s="61"/>
      <c r="J152" s="61"/>
      <c r="K152" s="61"/>
      <c r="L152" s="61"/>
    </row>
    <row r="153" spans="1:12" s="62" customFormat="1" ht="18">
      <c r="A153" s="122"/>
      <c r="B153" s="123"/>
      <c r="C153" s="59"/>
      <c r="D153" s="124"/>
      <c r="E153" s="125"/>
      <c r="F153" s="126"/>
      <c r="G153" s="61"/>
      <c r="H153" s="61"/>
      <c r="I153" s="61"/>
      <c r="J153" s="61"/>
      <c r="K153" s="61"/>
      <c r="L153" s="61"/>
    </row>
    <row r="154" spans="1:12" s="62" customFormat="1" ht="18">
      <c r="A154" s="122"/>
      <c r="B154" s="123"/>
      <c r="C154" s="59"/>
      <c r="D154" s="124"/>
      <c r="E154" s="125"/>
      <c r="F154" s="126"/>
      <c r="G154" s="61"/>
      <c r="H154" s="61"/>
      <c r="I154" s="61"/>
      <c r="J154" s="61"/>
      <c r="K154" s="61"/>
      <c r="L154" s="61"/>
    </row>
    <row r="155" spans="1:12" s="62" customFormat="1" ht="18">
      <c r="A155" s="122"/>
      <c r="B155" s="123"/>
      <c r="C155" s="59"/>
      <c r="D155" s="124"/>
      <c r="E155" s="125"/>
      <c r="F155" s="126"/>
      <c r="G155" s="61"/>
      <c r="H155" s="61"/>
      <c r="I155" s="61"/>
      <c r="J155" s="61"/>
      <c r="K155" s="61"/>
      <c r="L155" s="61"/>
    </row>
    <row r="156" spans="1:12" s="62" customFormat="1" ht="18">
      <c r="A156" s="122"/>
      <c r="B156" s="123"/>
      <c r="C156" s="59"/>
      <c r="D156" s="124"/>
      <c r="E156" s="125"/>
      <c r="F156" s="126"/>
      <c r="G156" s="61"/>
      <c r="H156" s="61"/>
      <c r="I156" s="61"/>
      <c r="J156" s="61"/>
      <c r="K156" s="61"/>
      <c r="L156" s="61"/>
    </row>
    <row r="157" spans="1:12" s="62" customFormat="1" ht="18">
      <c r="A157" s="122"/>
      <c r="B157" s="123"/>
      <c r="C157" s="59"/>
      <c r="D157" s="124"/>
      <c r="E157" s="125"/>
      <c r="F157" s="126"/>
      <c r="G157" s="61"/>
      <c r="H157" s="61"/>
      <c r="I157" s="61"/>
      <c r="J157" s="61"/>
      <c r="K157" s="61"/>
      <c r="L157" s="61"/>
    </row>
    <row r="158" spans="1:12" s="62" customFormat="1" ht="18">
      <c r="A158" s="122"/>
      <c r="B158" s="123"/>
      <c r="C158" s="59"/>
      <c r="D158" s="124"/>
      <c r="E158" s="125"/>
      <c r="F158" s="126"/>
      <c r="G158" s="61"/>
      <c r="H158" s="61"/>
      <c r="I158" s="61"/>
      <c r="J158" s="61"/>
      <c r="K158" s="61"/>
      <c r="L158" s="61"/>
    </row>
    <row r="159" spans="1:12" s="62" customFormat="1" ht="18">
      <c r="A159" s="122"/>
      <c r="B159" s="123"/>
      <c r="C159" s="59"/>
      <c r="D159" s="124"/>
      <c r="E159" s="125"/>
      <c r="F159" s="126"/>
      <c r="G159" s="61"/>
      <c r="H159" s="61"/>
      <c r="I159" s="61"/>
      <c r="J159" s="61"/>
      <c r="K159" s="61"/>
      <c r="L159" s="61"/>
    </row>
    <row r="160" spans="1:12" s="62" customFormat="1" ht="18">
      <c r="A160" s="122"/>
      <c r="B160" s="123"/>
      <c r="C160" s="59"/>
      <c r="D160" s="124"/>
      <c r="E160" s="125"/>
      <c r="F160" s="126"/>
      <c r="G160" s="61"/>
      <c r="H160" s="61"/>
      <c r="I160" s="61"/>
      <c r="J160" s="61"/>
      <c r="K160" s="61"/>
      <c r="L160" s="61"/>
    </row>
    <row r="161" spans="1:12" s="62" customFormat="1" ht="18">
      <c r="A161" s="122"/>
      <c r="B161" s="123"/>
      <c r="C161" s="59"/>
      <c r="D161" s="124"/>
      <c r="E161" s="125"/>
      <c r="F161" s="126"/>
      <c r="G161" s="61"/>
      <c r="H161" s="61"/>
      <c r="I161" s="61"/>
      <c r="J161" s="61"/>
      <c r="K161" s="61"/>
      <c r="L161" s="61"/>
    </row>
    <row r="162" spans="1:12" s="62" customFormat="1" ht="18">
      <c r="A162" s="122"/>
      <c r="B162" s="123"/>
      <c r="C162" s="59"/>
      <c r="D162" s="124"/>
      <c r="E162" s="125"/>
      <c r="F162" s="126"/>
      <c r="G162" s="61"/>
      <c r="H162" s="61"/>
      <c r="I162" s="61"/>
      <c r="J162" s="61"/>
      <c r="K162" s="61"/>
      <c r="L162" s="61"/>
    </row>
    <row r="163" spans="1:12" s="62" customFormat="1" ht="18">
      <c r="A163" s="122"/>
      <c r="B163" s="123"/>
      <c r="C163" s="59"/>
      <c r="D163" s="124"/>
      <c r="E163" s="125"/>
      <c r="F163" s="126"/>
      <c r="G163" s="61"/>
      <c r="H163" s="61"/>
      <c r="I163" s="61"/>
      <c r="J163" s="61"/>
      <c r="K163" s="61"/>
      <c r="L163" s="61"/>
    </row>
    <row r="164" spans="1:12" s="62" customFormat="1" ht="18">
      <c r="A164" s="122"/>
      <c r="B164" s="123"/>
      <c r="C164" s="59"/>
      <c r="D164" s="124"/>
      <c r="E164" s="125"/>
      <c r="F164" s="126"/>
      <c r="G164" s="61"/>
      <c r="H164" s="61"/>
      <c r="I164" s="61"/>
      <c r="J164" s="61"/>
      <c r="K164" s="61"/>
      <c r="L164" s="61"/>
    </row>
    <row r="165" spans="1:12" s="62" customFormat="1" ht="18">
      <c r="A165" s="122"/>
      <c r="B165" s="123"/>
      <c r="C165" s="59"/>
      <c r="D165" s="124"/>
      <c r="E165" s="125"/>
      <c r="F165" s="126"/>
      <c r="G165" s="61"/>
      <c r="H165" s="61"/>
      <c r="I165" s="61"/>
      <c r="J165" s="61"/>
      <c r="K165" s="61"/>
      <c r="L165" s="61"/>
    </row>
    <row r="166" spans="1:12" s="62" customFormat="1" ht="18">
      <c r="A166" s="122"/>
      <c r="B166" s="123"/>
      <c r="C166" s="59"/>
      <c r="D166" s="124"/>
      <c r="E166" s="125"/>
      <c r="F166" s="126"/>
      <c r="G166" s="61"/>
      <c r="H166" s="61"/>
      <c r="I166" s="61"/>
      <c r="J166" s="61"/>
      <c r="K166" s="61"/>
      <c r="L166" s="61"/>
    </row>
    <row r="167" spans="1:12" s="62" customFormat="1" ht="18">
      <c r="A167" s="122"/>
      <c r="B167" s="123"/>
      <c r="C167" s="59"/>
      <c r="D167" s="124"/>
      <c r="E167" s="125"/>
      <c r="F167" s="126"/>
      <c r="G167" s="61"/>
      <c r="H167" s="61"/>
      <c r="I167" s="61"/>
      <c r="J167" s="61"/>
      <c r="K167" s="61"/>
      <c r="L167" s="61"/>
    </row>
    <row r="168" spans="1:12" s="62" customFormat="1" ht="18">
      <c r="A168" s="122"/>
      <c r="B168" s="123"/>
      <c r="C168" s="59"/>
      <c r="D168" s="124"/>
      <c r="E168" s="125"/>
      <c r="F168" s="126"/>
      <c r="G168" s="61"/>
      <c r="H168" s="61"/>
      <c r="I168" s="61"/>
      <c r="J168" s="61"/>
      <c r="K168" s="61"/>
      <c r="L168" s="61"/>
    </row>
    <row r="169" spans="1:12" s="62" customFormat="1" ht="18">
      <c r="A169" s="122"/>
      <c r="B169" s="123"/>
      <c r="C169" s="59"/>
      <c r="D169" s="124"/>
      <c r="E169" s="125"/>
      <c r="F169" s="126"/>
      <c r="G169" s="61"/>
      <c r="H169" s="61"/>
      <c r="I169" s="61"/>
      <c r="J169" s="61"/>
      <c r="K169" s="61"/>
      <c r="L169" s="61"/>
    </row>
    <row r="170" spans="1:12" s="62" customFormat="1" ht="18">
      <c r="A170" s="122"/>
      <c r="B170" s="123"/>
      <c r="C170" s="59"/>
      <c r="D170" s="124"/>
      <c r="E170" s="125"/>
      <c r="F170" s="126"/>
      <c r="G170" s="61"/>
      <c r="H170" s="61"/>
      <c r="I170" s="61"/>
      <c r="J170" s="61"/>
      <c r="K170" s="61"/>
      <c r="L170" s="61"/>
    </row>
    <row r="171" spans="1:12" s="62" customFormat="1" ht="18">
      <c r="A171" s="122"/>
      <c r="B171" s="123"/>
      <c r="C171" s="59"/>
      <c r="D171" s="124"/>
      <c r="E171" s="125"/>
      <c r="F171" s="126"/>
      <c r="G171" s="61"/>
      <c r="H171" s="61"/>
      <c r="I171" s="61"/>
      <c r="J171" s="61"/>
      <c r="K171" s="61"/>
      <c r="L171" s="61"/>
    </row>
    <row r="172" spans="1:12" s="62" customFormat="1" ht="18">
      <c r="A172" s="122"/>
      <c r="B172" s="123"/>
      <c r="C172" s="59"/>
      <c r="D172" s="124"/>
      <c r="E172" s="125"/>
      <c r="F172" s="126"/>
      <c r="G172" s="61"/>
      <c r="H172" s="61"/>
      <c r="I172" s="61"/>
      <c r="J172" s="61"/>
      <c r="K172" s="61"/>
      <c r="L172" s="61"/>
    </row>
    <row r="173" spans="1:12" s="62" customFormat="1" ht="18">
      <c r="A173" s="122"/>
      <c r="B173" s="123"/>
      <c r="C173" s="59"/>
      <c r="D173" s="124"/>
      <c r="E173" s="125"/>
      <c r="F173" s="126"/>
      <c r="G173" s="61"/>
      <c r="H173" s="61"/>
      <c r="I173" s="61"/>
      <c r="J173" s="61"/>
      <c r="K173" s="61"/>
      <c r="L173" s="61"/>
    </row>
    <row r="174" spans="1:12" s="62" customFormat="1" ht="18">
      <c r="A174" s="122"/>
      <c r="B174" s="123"/>
      <c r="C174" s="59"/>
      <c r="D174" s="124"/>
      <c r="E174" s="125"/>
      <c r="F174" s="126"/>
      <c r="G174" s="61"/>
      <c r="H174" s="61"/>
      <c r="I174" s="61"/>
      <c r="J174" s="61"/>
      <c r="K174" s="61"/>
      <c r="L174" s="61"/>
    </row>
    <row r="175" spans="1:12" s="62" customFormat="1" ht="18">
      <c r="A175" s="122"/>
      <c r="B175" s="123"/>
      <c r="C175" s="59"/>
      <c r="D175" s="124"/>
      <c r="E175" s="125"/>
      <c r="F175" s="126"/>
      <c r="G175" s="61"/>
      <c r="H175" s="61"/>
      <c r="I175" s="61"/>
      <c r="J175" s="61"/>
      <c r="K175" s="61"/>
      <c r="L175" s="61"/>
    </row>
    <row r="176" spans="1:12" s="62" customFormat="1" ht="18">
      <c r="A176" s="122"/>
      <c r="B176" s="123"/>
      <c r="C176" s="59"/>
      <c r="D176" s="124"/>
      <c r="E176" s="125"/>
      <c r="F176" s="126"/>
      <c r="G176" s="61"/>
      <c r="H176" s="61"/>
      <c r="I176" s="61"/>
      <c r="J176" s="61"/>
      <c r="K176" s="61"/>
      <c r="L176" s="61"/>
    </row>
    <row r="177" spans="1:12" s="62" customFormat="1" ht="18">
      <c r="A177" s="122"/>
      <c r="B177" s="123"/>
      <c r="C177" s="59"/>
      <c r="D177" s="124"/>
      <c r="E177" s="125"/>
      <c r="F177" s="126"/>
      <c r="G177" s="61"/>
      <c r="H177" s="61"/>
      <c r="I177" s="61"/>
      <c r="J177" s="61"/>
      <c r="K177" s="61"/>
      <c r="L177" s="61"/>
    </row>
    <row r="178" spans="1:12" s="62" customFormat="1" ht="18">
      <c r="A178" s="122"/>
      <c r="B178" s="123"/>
      <c r="C178" s="59"/>
      <c r="D178" s="124"/>
      <c r="E178" s="125"/>
      <c r="F178" s="126"/>
      <c r="G178" s="61"/>
      <c r="H178" s="61"/>
      <c r="I178" s="61"/>
      <c r="J178" s="61"/>
      <c r="K178" s="61"/>
      <c r="L178" s="61"/>
    </row>
    <row r="179" spans="1:12" s="62" customFormat="1" ht="18">
      <c r="A179" s="122"/>
      <c r="B179" s="123"/>
      <c r="C179" s="59"/>
      <c r="D179" s="124"/>
      <c r="E179" s="125"/>
      <c r="F179" s="126"/>
      <c r="G179" s="61"/>
      <c r="H179" s="61"/>
      <c r="I179" s="61"/>
      <c r="J179" s="61"/>
      <c r="K179" s="61"/>
      <c r="L179" s="61"/>
    </row>
    <row r="180" spans="1:12" s="62" customFormat="1" ht="18">
      <c r="A180" s="122"/>
      <c r="B180" s="123"/>
      <c r="C180" s="59"/>
      <c r="D180" s="124"/>
      <c r="E180" s="125"/>
      <c r="F180" s="126"/>
      <c r="G180" s="61"/>
      <c r="H180" s="61"/>
      <c r="I180" s="61"/>
      <c r="J180" s="61"/>
      <c r="K180" s="61"/>
      <c r="L180" s="61"/>
    </row>
    <row r="181" spans="1:12" s="62" customFormat="1" ht="18">
      <c r="A181" s="122"/>
      <c r="B181" s="123"/>
      <c r="C181" s="59"/>
      <c r="D181" s="124"/>
      <c r="E181" s="125"/>
      <c r="F181" s="126"/>
      <c r="G181" s="61"/>
      <c r="H181" s="61"/>
      <c r="I181" s="61"/>
      <c r="J181" s="61"/>
      <c r="K181" s="61"/>
      <c r="L181" s="61"/>
    </row>
    <row r="182" spans="1:12" s="62" customFormat="1" ht="18">
      <c r="A182" s="122"/>
      <c r="B182" s="123"/>
      <c r="C182" s="59"/>
      <c r="D182" s="124"/>
      <c r="E182" s="125"/>
      <c r="F182" s="126"/>
      <c r="G182" s="61"/>
      <c r="H182" s="61"/>
      <c r="I182" s="61"/>
      <c r="J182" s="61"/>
      <c r="K182" s="61"/>
      <c r="L182" s="61"/>
    </row>
    <row r="183" spans="1:12" s="62" customFormat="1" ht="18">
      <c r="A183" s="122"/>
      <c r="B183" s="123"/>
      <c r="C183" s="59"/>
      <c r="D183" s="124"/>
      <c r="E183" s="125"/>
      <c r="F183" s="126"/>
      <c r="G183" s="61"/>
      <c r="H183" s="61"/>
      <c r="I183" s="61"/>
      <c r="J183" s="61"/>
      <c r="K183" s="61"/>
      <c r="L183" s="61"/>
    </row>
    <row r="184" spans="1:12" s="62" customFormat="1" ht="18">
      <c r="A184" s="122"/>
      <c r="B184" s="123"/>
      <c r="C184" s="59"/>
      <c r="D184" s="124"/>
      <c r="E184" s="125"/>
      <c r="F184" s="126"/>
      <c r="G184" s="61"/>
      <c r="H184" s="61"/>
      <c r="I184" s="61"/>
      <c r="J184" s="61"/>
      <c r="K184" s="61"/>
      <c r="L184" s="61"/>
    </row>
    <row r="185" spans="1:12" s="62" customFormat="1" ht="18">
      <c r="A185" s="122"/>
      <c r="B185" s="123"/>
      <c r="C185" s="59"/>
      <c r="D185" s="124"/>
      <c r="E185" s="125"/>
      <c r="F185" s="126"/>
      <c r="G185" s="61"/>
      <c r="H185" s="61"/>
      <c r="I185" s="61"/>
      <c r="J185" s="61"/>
      <c r="K185" s="61"/>
      <c r="L185" s="61"/>
    </row>
    <row r="186" spans="1:12" s="62" customFormat="1" ht="18">
      <c r="A186" s="122"/>
      <c r="B186" s="123"/>
      <c r="C186" s="59"/>
      <c r="D186" s="124"/>
      <c r="E186" s="125"/>
      <c r="F186" s="126"/>
      <c r="G186" s="61"/>
      <c r="H186" s="61"/>
      <c r="I186" s="61"/>
      <c r="J186" s="61"/>
      <c r="K186" s="61"/>
      <c r="L186" s="61"/>
    </row>
    <row r="187" spans="1:12" s="62" customFormat="1" ht="18">
      <c r="A187" s="122"/>
      <c r="B187" s="123"/>
      <c r="C187" s="59"/>
      <c r="D187" s="124"/>
      <c r="E187" s="125"/>
      <c r="F187" s="126"/>
      <c r="G187" s="61"/>
      <c r="H187" s="61"/>
      <c r="I187" s="61"/>
      <c r="J187" s="61"/>
      <c r="K187" s="61"/>
      <c r="L187" s="61"/>
    </row>
    <row r="188" spans="1:12" s="62" customFormat="1" ht="18">
      <c r="A188" s="122"/>
      <c r="B188" s="123"/>
      <c r="C188" s="59"/>
      <c r="D188" s="124"/>
      <c r="E188" s="125"/>
      <c r="F188" s="126"/>
      <c r="G188" s="61"/>
      <c r="H188" s="61"/>
      <c r="I188" s="61"/>
      <c r="J188" s="61"/>
      <c r="K188" s="61"/>
      <c r="L188" s="61"/>
    </row>
    <row r="189" spans="1:12" s="62" customFormat="1" ht="18">
      <c r="A189" s="122"/>
      <c r="B189" s="123"/>
      <c r="C189" s="59"/>
      <c r="D189" s="124"/>
      <c r="E189" s="125"/>
      <c r="F189" s="126"/>
      <c r="G189" s="61"/>
      <c r="H189" s="61"/>
      <c r="I189" s="61"/>
      <c r="J189" s="61"/>
      <c r="K189" s="61"/>
      <c r="L189" s="61"/>
    </row>
    <row r="190" spans="1:12" s="62" customFormat="1" ht="18">
      <c r="A190" s="122"/>
      <c r="B190" s="123"/>
      <c r="C190" s="59"/>
      <c r="D190" s="124"/>
      <c r="E190" s="125"/>
      <c r="F190" s="126"/>
      <c r="G190" s="61"/>
      <c r="H190" s="61"/>
      <c r="I190" s="61"/>
      <c r="J190" s="61"/>
      <c r="K190" s="61"/>
      <c r="L190" s="61"/>
    </row>
    <row r="191" spans="1:12" s="62" customFormat="1" ht="18">
      <c r="A191" s="122"/>
      <c r="B191" s="123"/>
      <c r="C191" s="59"/>
      <c r="D191" s="124"/>
      <c r="E191" s="125"/>
      <c r="F191" s="126"/>
      <c r="G191" s="61"/>
      <c r="H191" s="61"/>
      <c r="I191" s="61"/>
      <c r="J191" s="61"/>
      <c r="K191" s="61"/>
      <c r="L191" s="61"/>
    </row>
    <row r="192" spans="1:12" s="62" customFormat="1" ht="18">
      <c r="A192" s="122"/>
      <c r="B192" s="123"/>
      <c r="C192" s="59"/>
      <c r="D192" s="124"/>
      <c r="E192" s="125"/>
      <c r="F192" s="126"/>
      <c r="G192" s="61"/>
      <c r="H192" s="61"/>
      <c r="I192" s="61"/>
      <c r="J192" s="61"/>
      <c r="K192" s="61"/>
      <c r="L192" s="61"/>
    </row>
    <row r="193" spans="1:12" s="62" customFormat="1" ht="18">
      <c r="A193" s="122"/>
      <c r="B193" s="123"/>
      <c r="C193" s="59"/>
      <c r="D193" s="124"/>
      <c r="E193" s="125"/>
      <c r="F193" s="126"/>
      <c r="G193" s="61"/>
      <c r="H193" s="61"/>
      <c r="I193" s="61"/>
      <c r="J193" s="61"/>
      <c r="K193" s="61"/>
      <c r="L193" s="61"/>
    </row>
    <row r="194" spans="1:12" s="62" customFormat="1" ht="18">
      <c r="A194" s="122"/>
      <c r="B194" s="123"/>
      <c r="C194" s="59"/>
      <c r="D194" s="124"/>
      <c r="E194" s="125"/>
      <c r="F194" s="126"/>
      <c r="G194" s="61"/>
      <c r="H194" s="61"/>
      <c r="I194" s="61"/>
      <c r="J194" s="61"/>
      <c r="K194" s="61"/>
      <c r="L194" s="61"/>
    </row>
    <row r="195" spans="1:12" s="62" customFormat="1" ht="18">
      <c r="A195" s="122"/>
      <c r="B195" s="123"/>
      <c r="C195" s="59"/>
      <c r="D195" s="124"/>
      <c r="E195" s="125"/>
      <c r="F195" s="126"/>
      <c r="G195" s="61"/>
      <c r="H195" s="61"/>
      <c r="I195" s="61"/>
      <c r="J195" s="61"/>
      <c r="K195" s="61"/>
      <c r="L195" s="61"/>
    </row>
    <row r="196" spans="1:12" s="62" customFormat="1" ht="18">
      <c r="A196" s="122"/>
      <c r="B196" s="123"/>
      <c r="C196" s="59"/>
      <c r="D196" s="124"/>
      <c r="E196" s="125"/>
      <c r="F196" s="126"/>
      <c r="G196" s="61"/>
      <c r="H196" s="61"/>
      <c r="I196" s="61"/>
      <c r="J196" s="61"/>
      <c r="K196" s="61"/>
      <c r="L196" s="61"/>
    </row>
    <row r="197" spans="1:12" s="62" customFormat="1">
      <c r="A197" s="98"/>
      <c r="B197" s="127"/>
      <c r="C197" s="59"/>
      <c r="D197" s="124"/>
      <c r="E197" s="125"/>
      <c r="F197" s="126"/>
      <c r="G197" s="61"/>
      <c r="H197" s="61"/>
      <c r="I197" s="61"/>
      <c r="J197" s="61"/>
      <c r="K197" s="61"/>
      <c r="L197" s="61"/>
    </row>
    <row r="198" spans="1:12" s="62" customFormat="1">
      <c r="A198" s="98"/>
      <c r="B198" s="127"/>
      <c r="C198" s="59"/>
      <c r="D198" s="124"/>
      <c r="E198" s="125"/>
      <c r="F198" s="126"/>
      <c r="G198" s="61"/>
      <c r="H198" s="61"/>
      <c r="I198" s="61"/>
      <c r="J198" s="61"/>
      <c r="K198" s="61"/>
      <c r="L198" s="61"/>
    </row>
    <row r="199" spans="1:12" s="62" customFormat="1" ht="22.5" customHeight="1">
      <c r="A199" s="40"/>
      <c r="B199" s="128"/>
      <c r="C199" s="120"/>
      <c r="D199" s="121"/>
      <c r="E199" s="125"/>
      <c r="F199" s="118"/>
      <c r="G199" s="61"/>
      <c r="H199" s="61"/>
      <c r="I199" s="61"/>
      <c r="J199" s="61"/>
      <c r="K199" s="61"/>
      <c r="L199" s="61"/>
    </row>
    <row r="200" spans="1:12" s="62" customFormat="1">
      <c r="A200" s="40"/>
      <c r="B200" s="107"/>
      <c r="C200" s="59"/>
      <c r="D200" s="30"/>
      <c r="E200" s="129"/>
      <c r="F200" s="129"/>
      <c r="G200" s="61"/>
      <c r="H200" s="61"/>
      <c r="I200" s="61"/>
      <c r="J200" s="61"/>
      <c r="K200" s="61"/>
      <c r="L200" s="61"/>
    </row>
    <row r="201" spans="1:12" s="62" customFormat="1" ht="18">
      <c r="A201" s="40"/>
      <c r="B201" s="54"/>
      <c r="C201" s="59"/>
      <c r="D201" s="30"/>
      <c r="E201" s="129"/>
      <c r="F201" s="129"/>
      <c r="G201" s="61"/>
      <c r="H201" s="61"/>
      <c r="I201" s="61"/>
      <c r="J201" s="61"/>
      <c r="K201" s="61"/>
      <c r="L201" s="61"/>
    </row>
    <row r="202" spans="1:12" s="62" customFormat="1">
      <c r="A202" s="40"/>
      <c r="B202" s="58"/>
      <c r="C202" s="59"/>
      <c r="D202" s="30"/>
      <c r="E202" s="129"/>
      <c r="F202" s="129"/>
      <c r="G202" s="61"/>
      <c r="H202" s="61"/>
      <c r="I202" s="61"/>
      <c r="J202" s="61"/>
      <c r="K202" s="61"/>
      <c r="L202" s="61"/>
    </row>
    <row r="203" spans="1:12" s="62" customFormat="1" ht="30" customHeight="1">
      <c r="A203" s="122"/>
      <c r="B203" s="54"/>
      <c r="C203" s="59"/>
      <c r="D203" s="30"/>
      <c r="E203" s="129"/>
      <c r="F203" s="129"/>
      <c r="G203" s="61"/>
      <c r="H203" s="61"/>
      <c r="I203" s="61"/>
      <c r="J203" s="61"/>
      <c r="K203" s="61"/>
      <c r="L203" s="61"/>
    </row>
    <row r="204" spans="1:12" s="62" customFormat="1" ht="33" customHeight="1">
      <c r="A204" s="122"/>
      <c r="B204" s="54"/>
      <c r="C204" s="59"/>
      <c r="D204" s="30"/>
      <c r="E204" s="129"/>
      <c r="F204" s="129"/>
      <c r="G204" s="61"/>
      <c r="H204" s="61"/>
      <c r="I204" s="61"/>
      <c r="J204" s="61"/>
      <c r="K204" s="61"/>
      <c r="L204" s="61"/>
    </row>
    <row r="205" spans="1:12" s="62" customFormat="1" ht="27.75" customHeight="1">
      <c r="A205" s="122"/>
      <c r="B205" s="54"/>
      <c r="C205" s="59"/>
      <c r="D205" s="30"/>
      <c r="E205" s="129"/>
      <c r="F205" s="129"/>
      <c r="G205" s="61"/>
      <c r="H205" s="61"/>
      <c r="I205" s="61"/>
      <c r="J205" s="61"/>
      <c r="K205" s="61"/>
      <c r="L205" s="61"/>
    </row>
    <row r="206" spans="1:12" s="62" customFormat="1" ht="20.25">
      <c r="A206" s="40"/>
      <c r="B206" s="130"/>
      <c r="C206" s="59"/>
      <c r="D206" s="30"/>
      <c r="E206" s="129"/>
      <c r="F206" s="129"/>
      <c r="G206" s="61"/>
      <c r="H206" s="61"/>
      <c r="I206" s="61"/>
      <c r="J206" s="61"/>
      <c r="K206" s="61"/>
      <c r="L206" s="61"/>
    </row>
    <row r="207" spans="1:12" s="62" customFormat="1" ht="20.25">
      <c r="A207" s="40"/>
      <c r="B207" s="130"/>
      <c r="C207" s="59"/>
      <c r="D207" s="30"/>
      <c r="E207" s="129"/>
      <c r="F207" s="129"/>
      <c r="G207" s="61"/>
      <c r="H207" s="61"/>
      <c r="I207" s="61"/>
      <c r="J207" s="61"/>
      <c r="K207" s="61"/>
      <c r="L207" s="61"/>
    </row>
    <row r="208" spans="1:12" s="62" customFormat="1" ht="15.75">
      <c r="A208" s="40"/>
      <c r="B208" s="131"/>
      <c r="C208" s="59"/>
      <c r="D208" s="30"/>
      <c r="E208" s="132"/>
      <c r="F208" s="129"/>
      <c r="G208" s="61"/>
      <c r="H208" s="61"/>
      <c r="I208" s="61"/>
      <c r="J208" s="61"/>
      <c r="K208" s="61"/>
      <c r="L208" s="61"/>
    </row>
    <row r="209" spans="1:12" s="62" customFormat="1" ht="15">
      <c r="A209" s="40"/>
      <c r="B209" s="58"/>
      <c r="C209" s="59"/>
      <c r="D209" s="30"/>
      <c r="E209" s="133"/>
      <c r="F209" s="129"/>
      <c r="G209" s="61"/>
      <c r="H209" s="61"/>
      <c r="I209" s="61"/>
      <c r="J209" s="61"/>
      <c r="K209" s="61"/>
      <c r="L209" s="61"/>
    </row>
    <row r="210" spans="1:12" s="62" customFormat="1" ht="18">
      <c r="A210" s="40"/>
      <c r="B210" s="54"/>
      <c r="C210" s="59"/>
      <c r="D210" s="30"/>
      <c r="E210" s="129"/>
      <c r="F210" s="129"/>
      <c r="G210" s="61"/>
      <c r="H210" s="61"/>
      <c r="I210" s="61"/>
      <c r="J210" s="61"/>
      <c r="K210" s="61"/>
      <c r="L210" s="61"/>
    </row>
    <row r="211" spans="1:12" s="62" customFormat="1">
      <c r="A211" s="40"/>
      <c r="B211" s="58"/>
      <c r="C211" s="59"/>
      <c r="D211" s="30"/>
      <c r="E211" s="129"/>
      <c r="F211" s="129"/>
    </row>
    <row r="212" spans="1:12" s="62" customFormat="1">
      <c r="A212" s="40"/>
      <c r="B212" s="58"/>
      <c r="C212" s="59"/>
      <c r="D212" s="30"/>
      <c r="E212" s="129"/>
      <c r="F212" s="129"/>
    </row>
    <row r="213" spans="1:12" s="62" customFormat="1">
      <c r="A213" s="40"/>
      <c r="B213" s="58"/>
      <c r="C213" s="59"/>
      <c r="D213" s="30"/>
      <c r="E213" s="129"/>
      <c r="F213" s="129"/>
    </row>
    <row r="214" spans="1:12" s="62" customFormat="1">
      <c r="A214" s="40"/>
      <c r="B214" s="58"/>
      <c r="C214" s="59"/>
      <c r="D214" s="30"/>
      <c r="E214" s="129"/>
      <c r="F214" s="129"/>
    </row>
    <row r="215" spans="1:12" s="62" customFormat="1">
      <c r="A215" s="40"/>
      <c r="B215" s="58"/>
      <c r="C215" s="59"/>
      <c r="D215" s="30"/>
      <c r="E215" s="129"/>
      <c r="F215" s="129"/>
    </row>
    <row r="216" spans="1:12" s="62" customFormat="1">
      <c r="A216" s="40"/>
      <c r="B216" s="58"/>
      <c r="C216" s="59"/>
      <c r="D216" s="30"/>
      <c r="E216" s="129"/>
      <c r="F216" s="129"/>
    </row>
    <row r="217" spans="1:12" s="62" customFormat="1">
      <c r="A217" s="40"/>
      <c r="B217" s="58"/>
      <c r="C217" s="59"/>
      <c r="D217" s="30"/>
      <c r="E217" s="129"/>
      <c r="F217" s="129"/>
    </row>
    <row r="218" spans="1:12" s="62" customFormat="1">
      <c r="A218" s="40"/>
      <c r="B218" s="58"/>
      <c r="C218" s="59"/>
      <c r="D218" s="30"/>
      <c r="E218" s="129"/>
      <c r="F218" s="129"/>
    </row>
    <row r="219" spans="1:12" s="62" customFormat="1">
      <c r="A219" s="40"/>
      <c r="B219" s="58"/>
      <c r="C219" s="59"/>
      <c r="D219" s="30"/>
      <c r="E219" s="129"/>
      <c r="F219" s="129"/>
    </row>
    <row r="220" spans="1:12" s="62" customFormat="1">
      <c r="A220" s="40"/>
      <c r="B220" s="58"/>
      <c r="C220" s="59"/>
      <c r="D220" s="30"/>
      <c r="E220" s="129"/>
      <c r="F220" s="129"/>
    </row>
    <row r="221" spans="1:12" s="62" customFormat="1">
      <c r="A221" s="40"/>
      <c r="B221" s="58"/>
      <c r="C221" s="59"/>
      <c r="D221" s="30"/>
      <c r="E221" s="129"/>
      <c r="F221" s="129"/>
    </row>
    <row r="222" spans="1:12" s="62" customFormat="1">
      <c r="A222" s="40"/>
      <c r="B222" s="58"/>
      <c r="C222" s="59"/>
      <c r="D222" s="30"/>
      <c r="E222" s="129"/>
      <c r="F222" s="129"/>
    </row>
    <row r="223" spans="1:12" s="62" customFormat="1">
      <c r="A223" s="40"/>
      <c r="B223" s="58"/>
      <c r="C223" s="59"/>
      <c r="D223" s="30"/>
      <c r="E223" s="129"/>
      <c r="F223" s="129"/>
    </row>
    <row r="224" spans="1:12" s="62" customFormat="1">
      <c r="A224" s="40"/>
      <c r="B224" s="58"/>
      <c r="C224" s="59"/>
      <c r="D224" s="30"/>
      <c r="E224" s="129"/>
      <c r="F224" s="129"/>
    </row>
    <row r="225" spans="1:12" s="62" customFormat="1">
      <c r="A225" s="40"/>
      <c r="B225" s="58"/>
      <c r="C225" s="59"/>
      <c r="D225" s="30"/>
      <c r="E225" s="129"/>
      <c r="F225" s="129"/>
    </row>
    <row r="226" spans="1:12" s="62" customFormat="1">
      <c r="A226" s="40"/>
      <c r="B226" s="58"/>
      <c r="C226" s="59"/>
      <c r="D226" s="30"/>
      <c r="E226" s="129"/>
      <c r="F226" s="129"/>
    </row>
    <row r="227" spans="1:12" s="62" customFormat="1">
      <c r="A227" s="40"/>
      <c r="B227" s="58"/>
      <c r="C227" s="59"/>
      <c r="D227" s="30"/>
      <c r="E227" s="129"/>
      <c r="F227" s="129"/>
    </row>
    <row r="228" spans="1:12" s="62" customFormat="1">
      <c r="A228" s="40"/>
      <c r="B228" s="58"/>
      <c r="C228" s="59"/>
      <c r="D228" s="30"/>
      <c r="E228" s="129"/>
      <c r="F228" s="129"/>
    </row>
    <row r="229" spans="1:12" s="62" customFormat="1">
      <c r="A229" s="40"/>
      <c r="B229" s="58"/>
      <c r="C229" s="59"/>
      <c r="D229" s="30"/>
      <c r="E229" s="129"/>
      <c r="F229" s="129"/>
    </row>
    <row r="230" spans="1:12" s="62" customFormat="1">
      <c r="A230" s="40"/>
      <c r="B230" s="58"/>
      <c r="C230" s="59"/>
      <c r="D230" s="30"/>
      <c r="E230" s="129"/>
      <c r="F230" s="129"/>
    </row>
    <row r="231" spans="1:12" s="62" customFormat="1">
      <c r="A231" s="40"/>
      <c r="B231" s="58"/>
      <c r="C231" s="59"/>
      <c r="D231" s="30"/>
      <c r="E231" s="129"/>
      <c r="F231" s="129"/>
    </row>
    <row r="232" spans="1:12" s="62" customFormat="1">
      <c r="A232" s="40"/>
      <c r="B232" s="58"/>
      <c r="C232" s="59"/>
      <c r="D232" s="30"/>
      <c r="E232" s="129"/>
      <c r="F232" s="129"/>
    </row>
    <row r="233" spans="1:12">
      <c r="G233" s="61"/>
      <c r="H233" s="61"/>
      <c r="I233" s="61">
        <f>J233*1.05</f>
        <v>0</v>
      </c>
      <c r="J233" s="61"/>
      <c r="K233" s="61"/>
      <c r="L233" s="61"/>
    </row>
    <row r="234" spans="1:12">
      <c r="G234" s="61"/>
      <c r="H234" s="61"/>
      <c r="I234" s="61">
        <f>J234*1.05</f>
        <v>38.744999999999997</v>
      </c>
      <c r="J234" s="61">
        <f>9*4.1*(0.2+0.3)*2</f>
        <v>36.9</v>
      </c>
      <c r="K234" s="61"/>
      <c r="L234" s="61"/>
    </row>
    <row r="235" spans="1:12" s="62" customFormat="1">
      <c r="A235" s="40"/>
      <c r="B235" s="58"/>
      <c r="C235" s="59"/>
      <c r="D235" s="30"/>
      <c r="E235" s="129"/>
      <c r="F235" s="129"/>
      <c r="G235" s="61"/>
      <c r="H235" s="61"/>
      <c r="I235" s="61">
        <f>J235*1.05</f>
        <v>0</v>
      </c>
      <c r="J235" s="61"/>
      <c r="K235" s="61"/>
      <c r="L235" s="61"/>
    </row>
    <row r="236" spans="1:12" s="62" customFormat="1">
      <c r="A236" s="40"/>
      <c r="B236" s="58"/>
      <c r="C236" s="59"/>
      <c r="D236" s="30"/>
      <c r="E236" s="129"/>
      <c r="F236" s="129"/>
      <c r="G236" s="61"/>
      <c r="H236" s="61"/>
      <c r="I236" s="61"/>
      <c r="J236" s="61"/>
      <c r="K236" s="61"/>
      <c r="L236" s="61"/>
    </row>
    <row r="237" spans="1:12" s="62" customFormat="1" ht="15">
      <c r="A237" s="40"/>
      <c r="B237" s="58"/>
      <c r="C237" s="59"/>
      <c r="D237" s="30"/>
      <c r="E237" s="129"/>
      <c r="F237" s="129"/>
      <c r="G237" s="63"/>
      <c r="H237" s="63"/>
      <c r="I237" s="63"/>
      <c r="J237" s="63"/>
      <c r="K237" s="61"/>
      <c r="L237" s="61"/>
    </row>
    <row r="238" spans="1:12" s="62" customFormat="1" ht="16.5">
      <c r="A238" s="40"/>
      <c r="B238" s="58"/>
      <c r="C238" s="59"/>
      <c r="D238" s="30"/>
      <c r="E238" s="129"/>
      <c r="F238" s="129"/>
      <c r="G238" s="64"/>
    </row>
    <row r="239" spans="1:12" s="62" customFormat="1" ht="15.75">
      <c r="A239" s="40"/>
      <c r="B239" s="58"/>
      <c r="C239" s="59"/>
      <c r="D239" s="30"/>
      <c r="E239" s="129"/>
      <c r="F239" s="129"/>
      <c r="G239" s="65"/>
    </row>
    <row r="240" spans="1:12" s="62" customFormat="1" ht="15.75">
      <c r="A240" s="40"/>
      <c r="B240" s="58"/>
      <c r="C240" s="59"/>
      <c r="D240" s="30"/>
      <c r="E240" s="129"/>
      <c r="F240" s="129"/>
      <c r="G240" s="66"/>
    </row>
    <row r="241" spans="1:12" s="67" customFormat="1">
      <c r="A241" s="40"/>
      <c r="B241" s="58"/>
      <c r="C241" s="59"/>
      <c r="D241" s="30"/>
      <c r="E241" s="129"/>
      <c r="F241" s="129"/>
      <c r="G241" s="61"/>
      <c r="H241" s="61"/>
      <c r="I241" s="61"/>
      <c r="J241" s="61"/>
      <c r="K241" s="61"/>
      <c r="L241" s="61"/>
    </row>
    <row r="242" spans="1:12" s="62" customFormat="1" ht="15.75">
      <c r="A242" s="40"/>
      <c r="B242" s="58"/>
      <c r="C242" s="59"/>
      <c r="D242" s="30"/>
      <c r="E242" s="129"/>
      <c r="F242" s="129"/>
      <c r="G242" s="66"/>
    </row>
    <row r="243" spans="1:12" s="62" customFormat="1" ht="15.75">
      <c r="A243" s="40"/>
      <c r="B243" s="58"/>
      <c r="C243" s="59"/>
      <c r="D243" s="30"/>
      <c r="E243" s="129"/>
      <c r="F243" s="129"/>
      <c r="G243" s="66"/>
    </row>
    <row r="244" spans="1:12" s="62" customFormat="1" ht="15.75">
      <c r="A244" s="40"/>
      <c r="B244" s="58"/>
      <c r="C244" s="59"/>
      <c r="D244" s="30"/>
      <c r="E244" s="129"/>
      <c r="F244" s="129"/>
      <c r="G244" s="66"/>
    </row>
    <row r="245" spans="1:12" s="62" customFormat="1" ht="15.75">
      <c r="A245" s="40"/>
      <c r="B245" s="58"/>
      <c r="C245" s="59"/>
      <c r="D245" s="30"/>
      <c r="E245" s="129"/>
      <c r="F245" s="129"/>
      <c r="G245" s="66"/>
    </row>
    <row r="246" spans="1:12" s="67" customFormat="1">
      <c r="A246" s="40"/>
      <c r="B246" s="58"/>
      <c r="C246" s="59"/>
      <c r="D246" s="30"/>
      <c r="E246" s="129"/>
      <c r="F246" s="129"/>
      <c r="G246" s="61"/>
      <c r="H246" s="61"/>
      <c r="I246" s="61"/>
      <c r="J246" s="61"/>
      <c r="K246" s="61"/>
      <c r="L246" s="61"/>
    </row>
    <row r="247" spans="1:12" s="67" customFormat="1">
      <c r="A247" s="40"/>
      <c r="B247" s="58"/>
      <c r="C247" s="59"/>
      <c r="D247" s="30"/>
      <c r="E247" s="129"/>
      <c r="F247" s="129"/>
      <c r="G247" s="61"/>
      <c r="H247" s="61"/>
      <c r="I247" s="61"/>
      <c r="J247" s="61"/>
      <c r="K247" s="61"/>
      <c r="L247" s="61"/>
    </row>
    <row r="248" spans="1:12" s="67" customFormat="1">
      <c r="A248" s="40"/>
      <c r="B248" s="58"/>
      <c r="C248" s="59"/>
      <c r="D248" s="30"/>
      <c r="E248" s="129"/>
      <c r="F248" s="129"/>
      <c r="G248" s="61"/>
      <c r="H248" s="61"/>
      <c r="I248" s="61"/>
      <c r="J248" s="61"/>
      <c r="K248" s="61"/>
      <c r="L248" s="61"/>
    </row>
    <row r="249" spans="1:12" s="67" customFormat="1">
      <c r="A249" s="40"/>
      <c r="B249" s="58"/>
      <c r="C249" s="59"/>
      <c r="D249" s="30"/>
      <c r="E249" s="129"/>
      <c r="F249" s="129"/>
      <c r="G249" s="61"/>
      <c r="H249" s="61"/>
      <c r="I249" s="61"/>
      <c r="J249" s="61"/>
      <c r="K249" s="61"/>
      <c r="L249" s="61"/>
    </row>
    <row r="250" spans="1:12" s="69" customFormat="1">
      <c r="A250" s="40"/>
      <c r="B250" s="58"/>
      <c r="C250" s="59"/>
      <c r="D250" s="30"/>
      <c r="E250" s="129"/>
      <c r="F250" s="129"/>
      <c r="G250" s="68"/>
      <c r="H250" s="68"/>
      <c r="I250" s="68"/>
      <c r="J250" s="68"/>
      <c r="K250" s="68"/>
      <c r="L250" s="68"/>
    </row>
    <row r="251" spans="1:12" s="62" customFormat="1" ht="15.75">
      <c r="A251" s="40"/>
      <c r="B251" s="58"/>
      <c r="C251" s="59"/>
      <c r="D251" s="30"/>
      <c r="E251" s="129"/>
      <c r="F251" s="129"/>
      <c r="G251" s="66"/>
    </row>
    <row r="252" spans="1:12" s="67" customFormat="1">
      <c r="A252" s="40"/>
      <c r="B252" s="58"/>
      <c r="C252" s="59"/>
      <c r="D252" s="30"/>
      <c r="E252" s="129"/>
      <c r="F252" s="129"/>
      <c r="G252" s="61"/>
      <c r="H252" s="61"/>
      <c r="I252" s="61"/>
      <c r="J252" s="61"/>
      <c r="K252" s="61"/>
      <c r="L252" s="61"/>
    </row>
    <row r="253" spans="1:12" s="67" customFormat="1">
      <c r="A253" s="40"/>
      <c r="B253" s="58"/>
      <c r="C253" s="59"/>
      <c r="D253" s="30"/>
      <c r="E253" s="129"/>
      <c r="F253" s="129"/>
      <c r="G253" s="61"/>
      <c r="H253" s="61"/>
      <c r="I253" s="61"/>
      <c r="J253" s="61"/>
      <c r="K253" s="61"/>
      <c r="L253" s="61"/>
    </row>
    <row r="254" spans="1:12" s="67" customFormat="1">
      <c r="A254" s="40"/>
      <c r="B254" s="58"/>
      <c r="C254" s="59"/>
      <c r="D254" s="30"/>
      <c r="E254" s="129"/>
      <c r="F254" s="129"/>
      <c r="G254" s="61"/>
      <c r="H254" s="61"/>
      <c r="I254" s="61"/>
      <c r="J254" s="61"/>
      <c r="K254" s="61"/>
      <c r="L254" s="61"/>
    </row>
    <row r="255" spans="1:12" s="67" customFormat="1">
      <c r="A255" s="40"/>
      <c r="B255" s="58"/>
      <c r="C255" s="59"/>
      <c r="D255" s="30"/>
      <c r="E255" s="129"/>
      <c r="F255" s="129"/>
      <c r="G255" s="61"/>
      <c r="H255" s="61"/>
      <c r="I255" s="61"/>
      <c r="J255" s="61"/>
      <c r="K255" s="61"/>
      <c r="L255" s="61"/>
    </row>
    <row r="256" spans="1:12" s="69" customFormat="1">
      <c r="A256" s="40"/>
      <c r="B256" s="58"/>
      <c r="C256" s="59"/>
      <c r="D256" s="30"/>
      <c r="E256" s="129"/>
      <c r="F256" s="129"/>
      <c r="G256" s="68"/>
      <c r="H256" s="68"/>
      <c r="I256" s="68"/>
      <c r="J256" s="68"/>
      <c r="K256" s="68"/>
      <c r="L256" s="68"/>
    </row>
    <row r="257" spans="1:12" s="67" customFormat="1">
      <c r="A257" s="40"/>
      <c r="B257" s="58"/>
      <c r="C257" s="59"/>
      <c r="D257" s="30"/>
      <c r="E257" s="129"/>
      <c r="F257" s="129"/>
      <c r="G257" s="61"/>
      <c r="H257" s="61"/>
      <c r="I257" s="61"/>
      <c r="J257" s="61"/>
      <c r="K257" s="61"/>
      <c r="L257" s="61"/>
    </row>
    <row r="258" spans="1:12" s="67" customFormat="1">
      <c r="A258" s="40"/>
      <c r="B258" s="58"/>
      <c r="C258" s="59"/>
      <c r="D258" s="30"/>
      <c r="E258" s="129"/>
      <c r="F258" s="129"/>
      <c r="G258" s="61"/>
      <c r="H258" s="61"/>
      <c r="I258" s="61"/>
      <c r="J258" s="61"/>
      <c r="K258" s="61"/>
      <c r="L258" s="61"/>
    </row>
    <row r="259" spans="1:12" s="67" customFormat="1">
      <c r="A259" s="40"/>
      <c r="B259" s="58"/>
      <c r="C259" s="59"/>
      <c r="D259" s="30"/>
      <c r="E259" s="129"/>
      <c r="F259" s="129"/>
      <c r="G259" s="61"/>
      <c r="H259" s="61"/>
      <c r="I259" s="61"/>
      <c r="J259" s="61"/>
      <c r="K259" s="61"/>
      <c r="L259" s="61"/>
    </row>
    <row r="260" spans="1:12" s="69" customFormat="1">
      <c r="A260" s="40"/>
      <c r="B260" s="58"/>
      <c r="C260" s="59"/>
      <c r="D260" s="30"/>
      <c r="E260" s="129"/>
      <c r="F260" s="129"/>
      <c r="G260" s="68"/>
      <c r="H260" s="68"/>
      <c r="I260" s="68"/>
      <c r="J260" s="68"/>
      <c r="K260" s="68"/>
      <c r="L260" s="68"/>
    </row>
    <row r="261" spans="1:12" s="67" customFormat="1">
      <c r="A261" s="40"/>
      <c r="B261" s="58"/>
      <c r="C261" s="59"/>
      <c r="D261" s="30"/>
      <c r="E261" s="129"/>
      <c r="F261" s="129"/>
      <c r="G261" s="61"/>
      <c r="H261" s="61"/>
      <c r="I261" s="61"/>
      <c r="J261" s="61"/>
      <c r="K261" s="61"/>
      <c r="L261" s="61"/>
    </row>
    <row r="262" spans="1:12" s="67" customFormat="1">
      <c r="A262" s="40"/>
      <c r="B262" s="58"/>
      <c r="C262" s="59"/>
      <c r="D262" s="30"/>
      <c r="E262" s="129"/>
      <c r="F262" s="129"/>
      <c r="G262" s="61"/>
      <c r="H262" s="61"/>
      <c r="I262" s="61" t="e">
        <f>J262*1.05</f>
        <v>#REF!</v>
      </c>
      <c r="J262" s="61" t="e">
        <f>#REF!/1.1</f>
        <v>#REF!</v>
      </c>
      <c r="K262" s="61"/>
      <c r="L262" s="61"/>
    </row>
    <row r="263" spans="1:12" s="67" customFormat="1">
      <c r="A263" s="40"/>
      <c r="B263" s="58"/>
      <c r="C263" s="59"/>
      <c r="D263" s="30"/>
      <c r="E263" s="129"/>
      <c r="F263" s="129"/>
      <c r="G263" s="61"/>
      <c r="H263" s="61"/>
      <c r="I263" s="61"/>
      <c r="J263" s="61"/>
      <c r="K263" s="61"/>
      <c r="L263" s="61"/>
    </row>
    <row r="264" spans="1:12" s="67" customFormat="1">
      <c r="A264" s="40"/>
      <c r="B264" s="58"/>
      <c r="C264" s="59"/>
      <c r="D264" s="30"/>
      <c r="E264" s="129"/>
      <c r="F264" s="129"/>
      <c r="G264" s="61"/>
      <c r="H264" s="61"/>
      <c r="I264" s="61"/>
      <c r="J264" s="61"/>
      <c r="K264" s="61"/>
      <c r="L264" s="61"/>
    </row>
    <row r="265" spans="1:12" s="67" customFormat="1">
      <c r="A265" s="40"/>
      <c r="B265" s="58"/>
      <c r="C265" s="59"/>
      <c r="D265" s="30"/>
      <c r="E265" s="129"/>
      <c r="F265" s="129"/>
      <c r="G265" s="61"/>
      <c r="H265" s="61"/>
      <c r="I265" s="61"/>
      <c r="J265" s="61"/>
      <c r="K265" s="61"/>
      <c r="L265" s="61"/>
    </row>
    <row r="266" spans="1:12" s="67" customFormat="1">
      <c r="A266" s="40"/>
      <c r="B266" s="58"/>
      <c r="C266" s="59"/>
      <c r="D266" s="30"/>
      <c r="E266" s="129"/>
      <c r="F266" s="129"/>
      <c r="G266" s="61"/>
      <c r="H266" s="61"/>
      <c r="I266" s="61"/>
      <c r="J266" s="61"/>
      <c r="K266" s="61"/>
      <c r="L266" s="61"/>
    </row>
    <row r="267" spans="1:12" s="67" customFormat="1">
      <c r="A267" s="40"/>
      <c r="B267" s="58"/>
      <c r="C267" s="59"/>
      <c r="D267" s="30"/>
      <c r="E267" s="129"/>
      <c r="F267" s="129"/>
      <c r="G267" s="61"/>
      <c r="H267" s="61"/>
      <c r="I267" s="61"/>
      <c r="J267" s="61"/>
      <c r="K267" s="61"/>
      <c r="L267" s="61"/>
    </row>
    <row r="268" spans="1:12" s="69" customFormat="1">
      <c r="A268" s="40"/>
      <c r="B268" s="58"/>
      <c r="C268" s="59"/>
      <c r="D268" s="30"/>
      <c r="E268" s="129"/>
      <c r="F268" s="129"/>
      <c r="G268" s="68"/>
      <c r="H268" s="68"/>
      <c r="I268" s="68"/>
      <c r="J268" s="68"/>
      <c r="K268" s="68"/>
      <c r="L268" s="68"/>
    </row>
    <row r="269" spans="1:12" s="67" customFormat="1">
      <c r="A269" s="40"/>
      <c r="B269" s="58"/>
      <c r="C269" s="59"/>
      <c r="D269" s="30"/>
      <c r="E269" s="129"/>
      <c r="F269" s="129"/>
      <c r="G269" s="61"/>
      <c r="H269" s="61"/>
      <c r="I269" s="61"/>
      <c r="J269" s="61"/>
      <c r="K269" s="61"/>
      <c r="L269" s="61"/>
    </row>
    <row r="270" spans="1:12" s="67" customFormat="1">
      <c r="A270" s="40"/>
      <c r="B270" s="58"/>
      <c r="C270" s="59"/>
      <c r="D270" s="30"/>
      <c r="E270" s="129"/>
      <c r="F270" s="129"/>
      <c r="G270" s="61"/>
      <c r="H270" s="61"/>
      <c r="I270" s="61"/>
      <c r="J270" s="61"/>
      <c r="K270" s="61"/>
      <c r="L270" s="61"/>
    </row>
    <row r="271" spans="1:12" s="67" customFormat="1">
      <c r="A271" s="40"/>
      <c r="B271" s="58"/>
      <c r="C271" s="59"/>
      <c r="D271" s="30"/>
      <c r="E271" s="129"/>
      <c r="F271" s="129"/>
      <c r="G271" s="61"/>
      <c r="H271" s="61"/>
      <c r="I271" s="61"/>
      <c r="J271" s="61"/>
      <c r="K271" s="61"/>
      <c r="L271" s="61"/>
    </row>
    <row r="272" spans="1:12" s="67" customFormat="1">
      <c r="A272" s="40"/>
      <c r="B272" s="58"/>
      <c r="C272" s="59"/>
      <c r="D272" s="30"/>
      <c r="E272" s="129"/>
      <c r="F272" s="129"/>
      <c r="G272" s="61"/>
      <c r="H272" s="61"/>
      <c r="I272" s="61"/>
      <c r="J272" s="61"/>
      <c r="K272" s="61"/>
      <c r="L272" s="61"/>
    </row>
    <row r="273" spans="1:12" s="67" customFormat="1">
      <c r="A273" s="40"/>
      <c r="B273" s="58"/>
      <c r="C273" s="59"/>
      <c r="D273" s="30"/>
      <c r="E273" s="129"/>
      <c r="F273" s="129"/>
      <c r="G273" s="61"/>
      <c r="H273" s="61"/>
      <c r="I273" s="61"/>
      <c r="J273" s="61"/>
      <c r="K273" s="61"/>
      <c r="L273" s="61"/>
    </row>
    <row r="274" spans="1:12" s="67" customFormat="1">
      <c r="A274" s="40"/>
      <c r="B274" s="58"/>
      <c r="C274" s="59"/>
      <c r="D274" s="30"/>
      <c r="E274" s="129"/>
      <c r="F274" s="129"/>
      <c r="G274" s="61"/>
      <c r="H274" s="61"/>
      <c r="I274" s="61"/>
      <c r="J274" s="61"/>
      <c r="K274" s="61"/>
      <c r="L274" s="61"/>
    </row>
    <row r="275" spans="1:12" s="67" customFormat="1">
      <c r="A275" s="40"/>
      <c r="B275" s="58"/>
      <c r="C275" s="59"/>
      <c r="D275" s="30"/>
      <c r="E275" s="129"/>
      <c r="F275" s="129"/>
      <c r="G275" s="61"/>
      <c r="H275" s="61"/>
      <c r="I275" s="61"/>
      <c r="J275" s="61"/>
      <c r="K275" s="61"/>
      <c r="L275" s="61"/>
    </row>
    <row r="276" spans="1:12" s="67" customFormat="1">
      <c r="A276" s="40"/>
      <c r="B276" s="58"/>
      <c r="C276" s="59"/>
      <c r="D276" s="30"/>
      <c r="E276" s="129"/>
      <c r="F276" s="129"/>
      <c r="G276" s="61"/>
      <c r="H276" s="61"/>
      <c r="I276" s="61"/>
      <c r="J276" s="61"/>
      <c r="K276" s="61"/>
      <c r="L276" s="61"/>
    </row>
    <row r="277" spans="1:12" s="67" customFormat="1">
      <c r="A277" s="40"/>
      <c r="B277" s="58"/>
      <c r="C277" s="59"/>
      <c r="D277" s="30"/>
      <c r="E277" s="129"/>
      <c r="F277" s="129"/>
      <c r="G277" s="61"/>
      <c r="H277" s="61"/>
      <c r="I277" s="61"/>
      <c r="J277" s="61"/>
      <c r="K277" s="61"/>
      <c r="L277" s="61"/>
    </row>
    <row r="278" spans="1:12" s="67" customFormat="1">
      <c r="A278" s="40"/>
      <c r="B278" s="58"/>
      <c r="C278" s="59"/>
      <c r="D278" s="30"/>
      <c r="E278" s="129"/>
      <c r="F278" s="129"/>
      <c r="G278" s="61"/>
      <c r="H278" s="61"/>
      <c r="I278" s="61"/>
      <c r="J278" s="61"/>
      <c r="K278" s="61"/>
      <c r="L278" s="61"/>
    </row>
    <row r="279" spans="1:12" s="67" customFormat="1">
      <c r="A279" s="40"/>
      <c r="B279" s="58"/>
      <c r="C279" s="59"/>
      <c r="D279" s="30"/>
      <c r="E279" s="129"/>
      <c r="F279" s="129"/>
      <c r="G279" s="61"/>
      <c r="H279" s="61"/>
      <c r="I279" s="61"/>
      <c r="J279" s="61"/>
      <c r="K279" s="61"/>
      <c r="L279" s="61"/>
    </row>
    <row r="280" spans="1:12" s="67" customFormat="1">
      <c r="A280" s="40"/>
      <c r="B280" s="58"/>
      <c r="C280" s="59"/>
      <c r="D280" s="30"/>
      <c r="E280" s="129"/>
      <c r="F280" s="129"/>
      <c r="G280" s="61"/>
      <c r="H280" s="61"/>
      <c r="I280" s="61"/>
      <c r="J280" s="61"/>
      <c r="K280" s="61"/>
      <c r="L280" s="61"/>
    </row>
    <row r="281" spans="1:12" s="67" customFormat="1">
      <c r="A281" s="40"/>
      <c r="B281" s="58"/>
      <c r="C281" s="59"/>
      <c r="D281" s="30"/>
      <c r="E281" s="129"/>
      <c r="F281" s="129"/>
      <c r="G281" s="61"/>
      <c r="H281" s="61"/>
      <c r="I281" s="61"/>
      <c r="J281" s="61"/>
      <c r="K281" s="61"/>
      <c r="L281" s="61"/>
    </row>
    <row r="282" spans="1:12" s="67" customFormat="1">
      <c r="A282" s="40"/>
      <c r="B282" s="58"/>
      <c r="C282" s="59"/>
      <c r="D282" s="30"/>
      <c r="E282" s="129"/>
      <c r="F282" s="129"/>
      <c r="G282" s="61"/>
      <c r="H282" s="61"/>
      <c r="I282" s="61"/>
      <c r="J282" s="61"/>
      <c r="K282" s="61"/>
      <c r="L282" s="61"/>
    </row>
    <row r="283" spans="1:12" s="67" customFormat="1">
      <c r="A283" s="40"/>
      <c r="B283" s="58"/>
      <c r="C283" s="59"/>
      <c r="D283" s="30"/>
      <c r="E283" s="129"/>
      <c r="F283" s="129"/>
      <c r="G283" s="61"/>
      <c r="H283" s="61"/>
      <c r="I283" s="61"/>
      <c r="J283" s="61"/>
      <c r="K283" s="61"/>
      <c r="L283" s="61"/>
    </row>
    <row r="284" spans="1:12" s="67" customFormat="1">
      <c r="A284" s="40"/>
      <c r="B284" s="58"/>
      <c r="C284" s="59"/>
      <c r="D284" s="30"/>
      <c r="E284" s="129"/>
      <c r="F284" s="129"/>
      <c r="G284" s="61"/>
      <c r="H284" s="61"/>
      <c r="I284" s="61"/>
      <c r="J284" s="61"/>
      <c r="K284" s="61"/>
      <c r="L284" s="61"/>
    </row>
    <row r="285" spans="1:12" s="67" customFormat="1">
      <c r="A285" s="40"/>
      <c r="B285" s="58"/>
      <c r="C285" s="59"/>
      <c r="D285" s="30"/>
      <c r="E285" s="129"/>
      <c r="F285" s="129"/>
      <c r="G285" s="61"/>
      <c r="H285" s="61"/>
      <c r="I285" s="61"/>
      <c r="J285" s="61"/>
      <c r="K285" s="61"/>
      <c r="L285" s="61"/>
    </row>
    <row r="286" spans="1:12" s="67" customFormat="1">
      <c r="A286" s="40"/>
      <c r="B286" s="58"/>
      <c r="C286" s="59"/>
      <c r="D286" s="30"/>
      <c r="E286" s="129"/>
      <c r="F286" s="129"/>
      <c r="G286" s="61"/>
      <c r="H286" s="61"/>
      <c r="I286" s="61"/>
      <c r="J286" s="61"/>
      <c r="K286" s="61"/>
      <c r="L286" s="61"/>
    </row>
    <row r="287" spans="1:12" s="67" customFormat="1">
      <c r="A287" s="40"/>
      <c r="B287" s="58"/>
      <c r="C287" s="59"/>
      <c r="D287" s="30"/>
      <c r="E287" s="129"/>
      <c r="F287" s="129"/>
      <c r="G287" s="61"/>
      <c r="H287" s="61"/>
      <c r="I287" s="61"/>
      <c r="J287" s="61"/>
      <c r="K287" s="61"/>
      <c r="L287" s="61"/>
    </row>
    <row r="288" spans="1:12">
      <c r="G288" s="61"/>
      <c r="H288" s="61"/>
      <c r="I288" s="61"/>
      <c r="J288" s="61"/>
      <c r="K288" s="61"/>
      <c r="L288" s="61"/>
    </row>
    <row r="289" spans="1:12">
      <c r="G289" s="61"/>
      <c r="H289" s="61"/>
      <c r="I289" s="61"/>
      <c r="J289" s="61"/>
      <c r="K289" s="61"/>
      <c r="L289" s="61"/>
    </row>
    <row r="290" spans="1:12" s="62" customFormat="1">
      <c r="A290" s="40"/>
      <c r="B290" s="58"/>
      <c r="C290" s="59"/>
      <c r="D290" s="30"/>
      <c r="E290" s="129"/>
      <c r="F290" s="129"/>
      <c r="G290" s="61"/>
      <c r="H290" s="61"/>
      <c r="I290" s="61"/>
      <c r="J290" s="61"/>
      <c r="K290" s="61"/>
      <c r="L290" s="61"/>
    </row>
    <row r="291" spans="1:12" s="62" customFormat="1">
      <c r="A291" s="40"/>
      <c r="B291" s="58"/>
      <c r="C291" s="59"/>
      <c r="D291" s="30"/>
      <c r="E291" s="129"/>
      <c r="F291" s="129"/>
      <c r="G291" s="61"/>
      <c r="H291" s="61"/>
      <c r="I291" s="61"/>
      <c r="J291" s="61"/>
      <c r="K291" s="61"/>
      <c r="L291" s="61"/>
    </row>
    <row r="292" spans="1:12" s="71" customFormat="1">
      <c r="A292" s="40"/>
      <c r="B292" s="58"/>
      <c r="C292" s="59"/>
      <c r="D292" s="30"/>
      <c r="E292" s="129"/>
      <c r="F292" s="129"/>
      <c r="G292" s="70"/>
      <c r="H292" s="70"/>
      <c r="I292" s="70"/>
      <c r="J292" s="70"/>
      <c r="K292" s="70"/>
      <c r="L292" s="70"/>
    </row>
    <row r="293" spans="1:12" s="62" customFormat="1" ht="16.5">
      <c r="A293" s="40"/>
      <c r="B293" s="58"/>
      <c r="C293" s="59"/>
      <c r="D293" s="30"/>
      <c r="E293" s="129"/>
      <c r="F293" s="129"/>
      <c r="G293" s="64"/>
    </row>
    <row r="294" spans="1:12" s="67" customFormat="1">
      <c r="A294" s="40"/>
      <c r="B294" s="58"/>
      <c r="C294" s="59"/>
      <c r="D294" s="30"/>
      <c r="E294" s="129"/>
      <c r="F294" s="129"/>
      <c r="G294" s="61"/>
      <c r="H294" s="61"/>
      <c r="I294" s="61"/>
      <c r="J294" s="61"/>
      <c r="K294" s="61"/>
      <c r="L294" s="61"/>
    </row>
    <row r="295" spans="1:12" s="67" customFormat="1">
      <c r="A295" s="40"/>
      <c r="B295" s="58"/>
      <c r="C295" s="59"/>
      <c r="D295" s="30"/>
      <c r="E295" s="129"/>
      <c r="F295" s="129"/>
      <c r="G295" s="61"/>
      <c r="H295" s="61"/>
      <c r="I295" s="61"/>
      <c r="J295" s="61"/>
      <c r="K295" s="61"/>
      <c r="L295" s="61"/>
    </row>
    <row r="296" spans="1:12" s="67" customFormat="1">
      <c r="A296" s="40"/>
      <c r="B296" s="58"/>
      <c r="C296" s="59"/>
      <c r="D296" s="30"/>
      <c r="E296" s="129"/>
      <c r="F296" s="129"/>
      <c r="G296" s="61"/>
      <c r="H296" s="61"/>
      <c r="I296" s="61"/>
      <c r="J296" s="61"/>
      <c r="K296" s="61"/>
      <c r="L296" s="61"/>
    </row>
    <row r="297" spans="1:12" s="67" customFormat="1">
      <c r="A297" s="40"/>
      <c r="B297" s="58"/>
      <c r="C297" s="59"/>
      <c r="D297" s="30"/>
      <c r="E297" s="129"/>
      <c r="F297" s="129"/>
      <c r="G297" s="61"/>
      <c r="H297" s="61"/>
      <c r="I297" s="61"/>
      <c r="J297" s="61"/>
      <c r="K297" s="61"/>
      <c r="L297" s="61"/>
    </row>
    <row r="298" spans="1:12" s="67" customFormat="1">
      <c r="A298" s="40"/>
      <c r="B298" s="58"/>
      <c r="C298" s="59"/>
      <c r="D298" s="30"/>
      <c r="E298" s="129"/>
      <c r="F298" s="129"/>
      <c r="G298" s="61"/>
      <c r="H298" s="61"/>
      <c r="I298" s="61"/>
      <c r="J298" s="61"/>
      <c r="K298" s="61"/>
      <c r="L298" s="61"/>
    </row>
    <row r="299" spans="1:12" s="62" customFormat="1" ht="16.5">
      <c r="A299" s="40"/>
      <c r="B299" s="58"/>
      <c r="C299" s="59"/>
      <c r="D299" s="30"/>
      <c r="E299" s="129"/>
      <c r="F299" s="129"/>
      <c r="G299" s="64"/>
    </row>
    <row r="300" spans="1:12" s="62" customFormat="1" ht="16.5">
      <c r="A300" s="40"/>
      <c r="B300" s="58"/>
      <c r="C300" s="59"/>
      <c r="D300" s="30"/>
      <c r="E300" s="129"/>
      <c r="F300" s="129"/>
      <c r="G300" s="64"/>
    </row>
    <row r="301" spans="1:12" s="62" customFormat="1" ht="15.75">
      <c r="A301" s="40"/>
      <c r="B301" s="58"/>
      <c r="C301" s="59"/>
      <c r="D301" s="30"/>
      <c r="E301" s="129"/>
      <c r="F301" s="129"/>
      <c r="G301" s="65"/>
    </row>
    <row r="302" spans="1:12" s="67" customFormat="1">
      <c r="A302" s="40"/>
      <c r="B302" s="58"/>
      <c r="C302" s="59"/>
      <c r="D302" s="30"/>
      <c r="E302" s="129"/>
      <c r="F302" s="129"/>
      <c r="G302" s="61"/>
      <c r="H302" s="61"/>
      <c r="I302" s="61"/>
      <c r="J302" s="61"/>
      <c r="K302" s="61"/>
      <c r="L302" s="61"/>
    </row>
    <row r="303" spans="1:12" s="67" customFormat="1">
      <c r="A303" s="40"/>
      <c r="B303" s="58"/>
      <c r="C303" s="59"/>
      <c r="D303" s="30"/>
      <c r="E303" s="129"/>
      <c r="F303" s="129"/>
      <c r="G303" s="61"/>
      <c r="H303" s="61"/>
      <c r="I303" s="61"/>
      <c r="J303" s="61"/>
      <c r="K303" s="61"/>
      <c r="L303" s="61"/>
    </row>
    <row r="304" spans="1:12" s="67" customFormat="1">
      <c r="A304" s="40"/>
      <c r="B304" s="58"/>
      <c r="C304" s="59"/>
      <c r="D304" s="30"/>
      <c r="E304" s="129"/>
      <c r="F304" s="129"/>
      <c r="G304" s="61"/>
      <c r="H304" s="61"/>
      <c r="I304" s="61"/>
      <c r="J304" s="61"/>
      <c r="K304" s="61"/>
      <c r="L304" s="61"/>
    </row>
    <row r="305" spans="1:12" s="67" customFormat="1">
      <c r="A305" s="40"/>
      <c r="B305" s="58"/>
      <c r="C305" s="59"/>
      <c r="D305" s="30"/>
      <c r="E305" s="129"/>
      <c r="F305" s="129"/>
      <c r="G305" s="61"/>
      <c r="H305" s="61"/>
      <c r="I305" s="61"/>
      <c r="J305" s="61"/>
      <c r="K305" s="61"/>
      <c r="L305" s="61"/>
    </row>
    <row r="306" spans="1:12" s="67" customFormat="1">
      <c r="A306" s="40"/>
      <c r="B306" s="58"/>
      <c r="C306" s="59"/>
      <c r="D306" s="30"/>
      <c r="E306" s="129"/>
      <c r="F306" s="129"/>
      <c r="G306" s="61"/>
      <c r="H306" s="61"/>
      <c r="I306" s="61"/>
      <c r="J306" s="61"/>
      <c r="K306" s="61"/>
      <c r="L306" s="61"/>
    </row>
    <row r="307" spans="1:12" s="67" customFormat="1">
      <c r="A307" s="40"/>
      <c r="B307" s="58"/>
      <c r="C307" s="59"/>
      <c r="D307" s="30"/>
      <c r="E307" s="129"/>
      <c r="F307" s="129"/>
      <c r="G307" s="61"/>
      <c r="H307" s="61"/>
      <c r="I307" s="61"/>
      <c r="J307" s="61"/>
      <c r="K307" s="61"/>
      <c r="L307" s="61"/>
    </row>
    <row r="308" spans="1:12" s="67" customFormat="1">
      <c r="A308" s="40"/>
      <c r="B308" s="58"/>
      <c r="C308" s="59"/>
      <c r="D308" s="30"/>
      <c r="E308" s="129"/>
      <c r="F308" s="129"/>
      <c r="G308" s="61"/>
      <c r="H308" s="61"/>
      <c r="I308" s="61"/>
      <c r="J308" s="61"/>
      <c r="K308" s="61"/>
      <c r="L308" s="61"/>
    </row>
    <row r="309" spans="1:12" s="67" customFormat="1">
      <c r="A309" s="40"/>
      <c r="B309" s="58"/>
      <c r="C309" s="59"/>
      <c r="D309" s="30"/>
      <c r="E309" s="129"/>
      <c r="F309" s="129"/>
      <c r="G309" s="61"/>
      <c r="H309" s="61"/>
      <c r="I309" s="61"/>
      <c r="J309" s="61"/>
      <c r="K309" s="61"/>
      <c r="L309" s="61"/>
    </row>
    <row r="310" spans="1:12" s="67" customFormat="1">
      <c r="A310" s="40"/>
      <c r="B310" s="58"/>
      <c r="C310" s="59"/>
      <c r="D310" s="30"/>
      <c r="E310" s="129"/>
      <c r="F310" s="129"/>
      <c r="G310" s="61"/>
      <c r="H310" s="61"/>
      <c r="I310" s="61"/>
      <c r="J310" s="61"/>
      <c r="K310" s="61"/>
      <c r="L310" s="61"/>
    </row>
    <row r="311" spans="1:12" s="67" customFormat="1">
      <c r="A311" s="40"/>
      <c r="B311" s="58"/>
      <c r="C311" s="59"/>
      <c r="D311" s="30"/>
      <c r="E311" s="129"/>
      <c r="F311" s="129"/>
      <c r="G311" s="61"/>
      <c r="H311" s="61"/>
      <c r="I311" s="61"/>
      <c r="J311" s="61"/>
      <c r="K311" s="61"/>
      <c r="L311" s="61"/>
    </row>
    <row r="312" spans="1:12" s="62" customFormat="1">
      <c r="A312" s="40"/>
      <c r="B312" s="58"/>
      <c r="C312" s="59"/>
      <c r="D312" s="30"/>
      <c r="E312" s="129"/>
      <c r="F312" s="129"/>
    </row>
    <row r="313" spans="1:12" s="62" customFormat="1">
      <c r="A313" s="40"/>
      <c r="B313" s="58"/>
      <c r="C313" s="59"/>
      <c r="D313" s="30"/>
      <c r="E313" s="129"/>
      <c r="F313" s="129"/>
    </row>
    <row r="314" spans="1:12" s="62" customFormat="1">
      <c r="A314" s="40"/>
      <c r="B314" s="58"/>
      <c r="C314" s="59"/>
      <c r="D314" s="30"/>
      <c r="E314" s="129"/>
      <c r="F314" s="129"/>
    </row>
    <row r="315" spans="1:12" s="62" customFormat="1">
      <c r="A315" s="40"/>
      <c r="B315" s="58"/>
      <c r="C315" s="59"/>
      <c r="D315" s="30"/>
      <c r="E315" s="129"/>
      <c r="F315" s="129"/>
    </row>
    <row r="316" spans="1:12" s="62" customFormat="1">
      <c r="A316" s="40"/>
      <c r="B316" s="58"/>
      <c r="C316" s="59"/>
      <c r="D316" s="30"/>
      <c r="E316" s="129"/>
      <c r="F316" s="129"/>
    </row>
    <row r="317" spans="1:12">
      <c r="G317" s="7"/>
      <c r="H317" s="7"/>
      <c r="I317" s="7"/>
      <c r="J317" s="7"/>
      <c r="K317" s="7"/>
      <c r="L317" s="7"/>
    </row>
    <row r="318" spans="1:12" s="62" customFormat="1">
      <c r="A318" s="40"/>
      <c r="B318" s="58"/>
      <c r="C318" s="59"/>
      <c r="D318" s="30"/>
      <c r="E318" s="129"/>
      <c r="F318" s="129"/>
    </row>
    <row r="319" spans="1:12" s="62" customFormat="1">
      <c r="A319" s="40"/>
      <c r="B319" s="58"/>
      <c r="C319" s="59"/>
      <c r="D319" s="30"/>
      <c r="E319" s="129"/>
      <c r="F319" s="129"/>
    </row>
    <row r="320" spans="1:12" s="62" customFormat="1">
      <c r="A320" s="40"/>
      <c r="B320" s="58"/>
      <c r="C320" s="59"/>
      <c r="D320" s="30"/>
      <c r="E320" s="129"/>
      <c r="F320" s="129"/>
    </row>
    <row r="321" spans="1:12" s="62" customFormat="1">
      <c r="A321" s="40"/>
      <c r="B321" s="58"/>
      <c r="C321" s="59"/>
      <c r="D321" s="30"/>
      <c r="E321" s="129"/>
      <c r="F321" s="129"/>
    </row>
    <row r="322" spans="1:12" s="62" customFormat="1">
      <c r="A322" s="40"/>
      <c r="B322" s="58"/>
      <c r="C322" s="59"/>
      <c r="D322" s="30"/>
      <c r="E322" s="129"/>
      <c r="F322" s="129"/>
    </row>
    <row r="323" spans="1:12">
      <c r="G323" s="7"/>
      <c r="H323" s="7"/>
      <c r="I323" s="7"/>
      <c r="J323" s="7"/>
      <c r="K323" s="7"/>
      <c r="L323" s="7"/>
    </row>
    <row r="324" spans="1:12">
      <c r="G324" s="7"/>
      <c r="H324" s="7"/>
      <c r="I324" s="7"/>
      <c r="J324" s="7"/>
      <c r="K324" s="7"/>
      <c r="L324" s="7"/>
    </row>
    <row r="325" spans="1:12">
      <c r="G325" s="7"/>
      <c r="H325" s="7"/>
      <c r="I325" s="7"/>
      <c r="J325" s="7"/>
      <c r="K325" s="7"/>
      <c r="L325" s="7"/>
    </row>
    <row r="326" spans="1:12">
      <c r="G326" s="7"/>
      <c r="H326" s="7"/>
      <c r="I326" s="7"/>
      <c r="J326" s="7"/>
      <c r="K326" s="7"/>
      <c r="L326" s="7"/>
    </row>
    <row r="327" spans="1:12">
      <c r="G327" s="7"/>
      <c r="H327" s="7"/>
      <c r="I327" s="7"/>
      <c r="J327" s="7"/>
      <c r="K327" s="7"/>
      <c r="L327" s="7"/>
    </row>
    <row r="328" spans="1:12">
      <c r="G328" s="7"/>
      <c r="H328" s="7"/>
      <c r="I328" s="7"/>
      <c r="J328" s="7"/>
      <c r="K328" s="7"/>
      <c r="L328" s="7"/>
    </row>
    <row r="329" spans="1:12" s="62" customFormat="1">
      <c r="A329" s="40"/>
      <c r="B329" s="58"/>
      <c r="C329" s="59"/>
      <c r="D329" s="30"/>
      <c r="E329" s="129"/>
      <c r="F329" s="129"/>
    </row>
    <row r="330" spans="1:12" s="62" customFormat="1">
      <c r="A330" s="40"/>
      <c r="B330" s="58"/>
      <c r="C330" s="59"/>
      <c r="D330" s="30"/>
      <c r="E330" s="129"/>
      <c r="F330" s="129"/>
    </row>
    <row r="331" spans="1:12" s="62" customFormat="1">
      <c r="A331" s="40"/>
      <c r="B331" s="58"/>
      <c r="C331" s="59"/>
      <c r="D331" s="30"/>
      <c r="E331" s="129"/>
      <c r="F331" s="129"/>
    </row>
    <row r="332" spans="1:12" s="62" customFormat="1">
      <c r="A332" s="40"/>
      <c r="B332" s="58"/>
      <c r="C332" s="59"/>
      <c r="D332" s="30"/>
      <c r="E332" s="129"/>
      <c r="F332" s="129"/>
    </row>
    <row r="333" spans="1:12" s="62" customFormat="1">
      <c r="A333" s="40"/>
      <c r="B333" s="58"/>
      <c r="C333" s="59"/>
      <c r="D333" s="30"/>
      <c r="E333" s="129"/>
      <c r="F333" s="129"/>
    </row>
    <row r="334" spans="1:12" s="62" customFormat="1">
      <c r="A334" s="40"/>
      <c r="B334" s="58"/>
      <c r="C334" s="59"/>
      <c r="D334" s="30"/>
      <c r="E334" s="129"/>
      <c r="F334" s="129"/>
    </row>
    <row r="335" spans="1:12">
      <c r="G335" s="7"/>
      <c r="H335" s="7"/>
      <c r="I335" s="7"/>
      <c r="J335" s="7"/>
      <c r="K335" s="7"/>
      <c r="L335" s="7"/>
    </row>
    <row r="336" spans="1:12">
      <c r="G336" s="7"/>
      <c r="H336" s="7"/>
      <c r="I336" s="7"/>
      <c r="J336" s="7"/>
      <c r="K336" s="7"/>
      <c r="L336" s="7"/>
    </row>
    <row r="337" spans="1:12" s="62" customFormat="1">
      <c r="A337" s="40"/>
      <c r="B337" s="58"/>
      <c r="C337" s="59"/>
      <c r="D337" s="30"/>
      <c r="E337" s="129"/>
      <c r="F337" s="129"/>
    </row>
    <row r="338" spans="1:12" s="62" customFormat="1">
      <c r="A338" s="40"/>
      <c r="B338" s="58"/>
      <c r="C338" s="59"/>
      <c r="D338" s="30"/>
      <c r="E338" s="129"/>
      <c r="F338" s="129"/>
    </row>
    <row r="339" spans="1:12">
      <c r="G339" s="7"/>
      <c r="H339" s="7"/>
      <c r="I339" s="7"/>
      <c r="J339" s="7"/>
      <c r="K339" s="7"/>
      <c r="L339" s="7"/>
    </row>
    <row r="340" spans="1:12" s="62" customFormat="1">
      <c r="A340" s="40"/>
      <c r="B340" s="58"/>
      <c r="C340" s="59"/>
      <c r="D340" s="30"/>
      <c r="E340" s="129"/>
      <c r="F340" s="129"/>
    </row>
    <row r="341" spans="1:12" s="62" customFormat="1">
      <c r="A341" s="40"/>
      <c r="B341" s="58"/>
      <c r="C341" s="59"/>
      <c r="D341" s="30"/>
      <c r="E341" s="129"/>
      <c r="F341" s="129"/>
    </row>
    <row r="342" spans="1:12" s="62" customFormat="1">
      <c r="A342" s="40"/>
      <c r="B342" s="58"/>
      <c r="C342" s="59"/>
      <c r="D342" s="30"/>
      <c r="E342" s="129"/>
      <c r="F342" s="129"/>
    </row>
    <row r="343" spans="1:12" s="62" customFormat="1">
      <c r="A343" s="40"/>
      <c r="B343" s="58"/>
      <c r="C343" s="59"/>
      <c r="D343" s="30"/>
      <c r="E343" s="129"/>
      <c r="F343" s="129"/>
    </row>
    <row r="344" spans="1:12" s="62" customFormat="1">
      <c r="A344" s="40"/>
      <c r="B344" s="58"/>
      <c r="C344" s="59"/>
      <c r="D344" s="30"/>
      <c r="E344" s="129"/>
      <c r="F344" s="129"/>
    </row>
    <row r="345" spans="1:12" s="62" customFormat="1" ht="15.75">
      <c r="A345" s="40"/>
      <c r="B345" s="58"/>
      <c r="C345" s="59"/>
      <c r="D345" s="30"/>
      <c r="E345" s="129"/>
      <c r="F345" s="129"/>
      <c r="G345" s="66"/>
      <c r="I345" s="61">
        <f>J345*1.05</f>
        <v>0</v>
      </c>
    </row>
    <row r="346" spans="1:12" s="62" customFormat="1">
      <c r="A346" s="40"/>
      <c r="B346" s="58"/>
      <c r="C346" s="59"/>
      <c r="D346" s="30"/>
      <c r="E346" s="129"/>
      <c r="F346" s="129"/>
      <c r="G346" s="61"/>
      <c r="H346" s="61"/>
      <c r="I346" s="61">
        <f>J346*1.05</f>
        <v>0</v>
      </c>
      <c r="J346" s="61"/>
      <c r="K346" s="61"/>
      <c r="L346" s="61"/>
    </row>
    <row r="347" spans="1:12" s="62" customFormat="1">
      <c r="A347" s="40"/>
      <c r="B347" s="58"/>
      <c r="C347" s="59"/>
      <c r="D347" s="30"/>
      <c r="E347" s="129"/>
      <c r="F347" s="129"/>
      <c r="G347" s="61"/>
      <c r="H347" s="61"/>
      <c r="I347" s="61">
        <f>J347*1.05</f>
        <v>150.42300000000003</v>
      </c>
      <c r="J347" s="61">
        <f>18.94+18.94+37.88+18.8+9+9.4+19+11.3</f>
        <v>143.26000000000002</v>
      </c>
      <c r="K347" s="61"/>
      <c r="L347" s="61"/>
    </row>
    <row r="348" spans="1:12" s="62" customFormat="1">
      <c r="A348" s="40"/>
      <c r="B348" s="58"/>
      <c r="C348" s="59"/>
      <c r="D348" s="30"/>
      <c r="E348" s="129"/>
      <c r="F348" s="129"/>
      <c r="G348" s="61"/>
      <c r="H348" s="61"/>
      <c r="I348" s="61">
        <f>J348*1.05</f>
        <v>0</v>
      </c>
      <c r="J348" s="61"/>
      <c r="K348" s="61"/>
      <c r="L348" s="61"/>
    </row>
    <row r="349" spans="1:12" s="62" customFormat="1">
      <c r="A349" s="40"/>
      <c r="B349" s="58"/>
      <c r="C349" s="59"/>
      <c r="D349" s="30"/>
      <c r="E349" s="129"/>
      <c r="F349" s="129"/>
      <c r="G349" s="61"/>
      <c r="H349" s="61"/>
      <c r="I349" s="61"/>
      <c r="J349" s="61"/>
      <c r="K349" s="61"/>
      <c r="L349" s="61"/>
    </row>
    <row r="350" spans="1:12" s="62" customFormat="1">
      <c r="A350" s="40"/>
      <c r="B350" s="58"/>
      <c r="C350" s="59"/>
      <c r="D350" s="30"/>
      <c r="E350" s="129"/>
      <c r="F350" s="129"/>
      <c r="G350" s="61"/>
      <c r="H350" s="61"/>
      <c r="I350" s="61"/>
      <c r="J350" s="61"/>
      <c r="K350" s="61"/>
      <c r="L350" s="61"/>
    </row>
    <row r="351" spans="1:12" s="62" customFormat="1">
      <c r="A351" s="40"/>
      <c r="B351" s="58"/>
      <c r="C351" s="59"/>
      <c r="D351" s="30"/>
      <c r="E351" s="129"/>
      <c r="F351" s="129"/>
      <c r="G351" s="61"/>
      <c r="H351" s="61"/>
      <c r="I351" s="61"/>
      <c r="J351" s="61"/>
      <c r="K351" s="61"/>
      <c r="L351" s="61"/>
    </row>
    <row r="352" spans="1:12" s="62" customFormat="1">
      <c r="A352" s="40"/>
      <c r="B352" s="58"/>
      <c r="C352" s="59"/>
      <c r="D352" s="30"/>
      <c r="E352" s="129"/>
      <c r="F352" s="129"/>
      <c r="G352" s="61"/>
      <c r="H352" s="61"/>
      <c r="I352" s="61"/>
      <c r="J352" s="61"/>
      <c r="K352" s="61"/>
      <c r="L352" s="61"/>
    </row>
    <row r="353" spans="1:12" s="62" customFormat="1">
      <c r="A353" s="40"/>
      <c r="B353" s="58"/>
      <c r="C353" s="59"/>
      <c r="D353" s="30"/>
      <c r="E353" s="129"/>
      <c r="F353" s="129"/>
      <c r="G353" s="61"/>
      <c r="H353" s="61"/>
      <c r="I353" s="61"/>
      <c r="J353" s="61"/>
      <c r="K353" s="61"/>
      <c r="L353" s="61"/>
    </row>
    <row r="354" spans="1:12" s="62" customFormat="1">
      <c r="A354" s="40"/>
      <c r="B354" s="58"/>
      <c r="C354" s="59"/>
      <c r="D354" s="30"/>
      <c r="E354" s="129"/>
      <c r="F354" s="129"/>
      <c r="G354" s="61"/>
      <c r="H354" s="61"/>
      <c r="I354" s="61"/>
      <c r="J354" s="61"/>
      <c r="K354" s="61"/>
      <c r="L354" s="61"/>
    </row>
    <row r="355" spans="1:12" s="62" customFormat="1">
      <c r="A355" s="40"/>
      <c r="B355" s="58"/>
      <c r="C355" s="59"/>
      <c r="D355" s="30"/>
      <c r="E355" s="129"/>
      <c r="F355" s="129"/>
      <c r="G355" s="61"/>
      <c r="H355" s="61"/>
      <c r="I355" s="61"/>
      <c r="J355" s="61"/>
      <c r="K355" s="61"/>
      <c r="L355" s="61"/>
    </row>
    <row r="356" spans="1:12" s="62" customFormat="1">
      <c r="A356" s="40"/>
      <c r="B356" s="58"/>
      <c r="C356" s="59"/>
      <c r="D356" s="30"/>
      <c r="E356" s="129"/>
      <c r="F356" s="129"/>
      <c r="G356" s="61"/>
      <c r="H356" s="61"/>
      <c r="I356" s="61"/>
      <c r="J356" s="61"/>
      <c r="K356" s="61"/>
      <c r="L356" s="61"/>
    </row>
    <row r="357" spans="1:12" s="62" customFormat="1">
      <c r="A357" s="40"/>
      <c r="B357" s="58"/>
      <c r="C357" s="59"/>
      <c r="D357" s="30"/>
      <c r="E357" s="129"/>
      <c r="F357" s="129"/>
      <c r="G357" s="61"/>
      <c r="H357" s="61"/>
      <c r="I357" s="61"/>
      <c r="J357" s="61"/>
      <c r="K357" s="61"/>
      <c r="L357" s="61"/>
    </row>
    <row r="358" spans="1:12" s="62" customFormat="1">
      <c r="A358" s="40"/>
      <c r="B358" s="58"/>
      <c r="C358" s="59"/>
      <c r="D358" s="30"/>
      <c r="E358" s="129"/>
      <c r="F358" s="129"/>
      <c r="G358" s="61"/>
      <c r="H358" s="61"/>
      <c r="I358" s="61"/>
      <c r="J358" s="61"/>
      <c r="K358" s="61"/>
      <c r="L358" s="61"/>
    </row>
    <row r="359" spans="1:12" s="62" customFormat="1">
      <c r="A359" s="40"/>
      <c r="B359" s="58"/>
      <c r="C359" s="59"/>
      <c r="D359" s="30"/>
      <c r="E359" s="129"/>
      <c r="F359" s="129"/>
      <c r="G359" s="61"/>
      <c r="H359" s="61"/>
      <c r="I359" s="61"/>
      <c r="J359" s="61"/>
      <c r="K359" s="61"/>
      <c r="L359" s="61"/>
    </row>
    <row r="360" spans="1:12" s="62" customFormat="1">
      <c r="A360" s="40"/>
      <c r="B360" s="58"/>
      <c r="C360" s="59"/>
      <c r="D360" s="30"/>
      <c r="E360" s="129"/>
      <c r="F360" s="129"/>
      <c r="G360" s="61"/>
      <c r="H360" s="61"/>
      <c r="I360" s="61"/>
      <c r="J360" s="61"/>
      <c r="K360" s="61"/>
      <c r="L360" s="61"/>
    </row>
    <row r="361" spans="1:12" s="62" customFormat="1">
      <c r="A361" s="40"/>
      <c r="B361" s="58"/>
      <c r="C361" s="59"/>
      <c r="D361" s="30"/>
      <c r="E361" s="129"/>
      <c r="F361" s="129"/>
      <c r="G361" s="61"/>
      <c r="H361" s="61"/>
      <c r="I361" s="61"/>
      <c r="J361" s="61"/>
      <c r="K361" s="61"/>
      <c r="L361" s="61"/>
    </row>
    <row r="362" spans="1:12" s="62" customFormat="1">
      <c r="A362" s="40"/>
      <c r="B362" s="58"/>
      <c r="C362" s="59"/>
      <c r="D362" s="30"/>
      <c r="E362" s="129"/>
      <c r="F362" s="129"/>
      <c r="G362" s="61"/>
      <c r="H362" s="61"/>
      <c r="I362" s="61"/>
      <c r="J362" s="61"/>
      <c r="K362" s="61"/>
      <c r="L362" s="61"/>
    </row>
    <row r="363" spans="1:12" s="62" customFormat="1">
      <c r="A363" s="40"/>
      <c r="B363" s="58"/>
      <c r="C363" s="59"/>
      <c r="D363" s="30"/>
      <c r="E363" s="129"/>
      <c r="F363" s="129"/>
      <c r="G363" s="61"/>
      <c r="H363" s="61"/>
      <c r="I363" s="61"/>
      <c r="J363" s="61"/>
      <c r="K363" s="61"/>
      <c r="L363" s="61"/>
    </row>
    <row r="364" spans="1:12" s="62" customFormat="1">
      <c r="A364" s="40"/>
      <c r="B364" s="58"/>
      <c r="C364" s="59"/>
      <c r="D364" s="30"/>
      <c r="E364" s="129"/>
      <c r="F364" s="129"/>
      <c r="G364" s="61"/>
      <c r="H364" s="61"/>
      <c r="I364" s="61"/>
      <c r="J364" s="61"/>
      <c r="K364" s="61"/>
      <c r="L364" s="61"/>
    </row>
    <row r="365" spans="1:12" s="62" customFormat="1">
      <c r="A365" s="40"/>
      <c r="B365" s="58"/>
      <c r="C365" s="59"/>
      <c r="D365" s="30"/>
      <c r="E365" s="129"/>
      <c r="F365" s="129"/>
      <c r="G365" s="61"/>
      <c r="H365" s="61"/>
      <c r="I365" s="61"/>
      <c r="J365" s="61"/>
      <c r="K365" s="61"/>
      <c r="L365" s="61"/>
    </row>
    <row r="366" spans="1:12" s="62" customFormat="1">
      <c r="A366" s="40"/>
      <c r="B366" s="58"/>
      <c r="C366" s="59"/>
      <c r="D366" s="30"/>
      <c r="E366" s="129"/>
      <c r="F366" s="129"/>
      <c r="G366" s="61"/>
      <c r="H366" s="61"/>
      <c r="I366" s="61"/>
      <c r="J366" s="61"/>
      <c r="K366" s="61"/>
      <c r="L366" s="61"/>
    </row>
    <row r="367" spans="1:12" s="62" customFormat="1">
      <c r="A367" s="40"/>
      <c r="B367" s="58"/>
      <c r="C367" s="59"/>
      <c r="D367" s="30"/>
      <c r="E367" s="129"/>
      <c r="F367" s="129"/>
      <c r="G367" s="61"/>
      <c r="H367" s="61"/>
      <c r="I367" s="61"/>
      <c r="J367" s="61"/>
      <c r="K367" s="61"/>
      <c r="L367" s="61"/>
    </row>
    <row r="368" spans="1:12" s="62" customFormat="1">
      <c r="A368" s="40"/>
      <c r="B368" s="58"/>
      <c r="C368" s="59"/>
      <c r="D368" s="30"/>
      <c r="E368" s="129"/>
      <c r="F368" s="129"/>
      <c r="G368" s="61"/>
      <c r="H368" s="61"/>
      <c r="I368" s="61"/>
      <c r="J368" s="61"/>
      <c r="K368" s="61"/>
      <c r="L368" s="61"/>
    </row>
    <row r="369" spans="1:12" s="62" customFormat="1">
      <c r="A369" s="40"/>
      <c r="B369" s="58"/>
      <c r="C369" s="59"/>
      <c r="D369" s="30"/>
      <c r="E369" s="129"/>
      <c r="F369" s="129"/>
      <c r="G369" s="61"/>
      <c r="H369" s="61"/>
      <c r="I369" s="61"/>
      <c r="J369" s="61"/>
      <c r="K369" s="61"/>
      <c r="L369" s="61"/>
    </row>
    <row r="370" spans="1:12" s="62" customFormat="1">
      <c r="A370" s="40"/>
      <c r="B370" s="58"/>
      <c r="C370" s="59"/>
      <c r="D370" s="30"/>
      <c r="E370" s="129"/>
      <c r="F370" s="129"/>
      <c r="G370" s="61"/>
      <c r="H370" s="61"/>
      <c r="I370" s="61"/>
      <c r="J370" s="61"/>
      <c r="K370" s="61"/>
      <c r="L370" s="61"/>
    </row>
    <row r="371" spans="1:12" s="62" customFormat="1">
      <c r="A371" s="40"/>
      <c r="B371" s="58"/>
      <c r="C371" s="59"/>
      <c r="D371" s="30"/>
      <c r="E371" s="129"/>
      <c r="F371" s="129"/>
      <c r="G371" s="61"/>
      <c r="H371" s="61"/>
      <c r="I371" s="61"/>
      <c r="J371" s="61"/>
      <c r="K371" s="61"/>
      <c r="L371" s="61"/>
    </row>
    <row r="372" spans="1:12" s="62" customFormat="1">
      <c r="A372" s="40"/>
      <c r="B372" s="58"/>
      <c r="C372" s="59"/>
      <c r="D372" s="30"/>
      <c r="E372" s="129"/>
      <c r="F372" s="129"/>
      <c r="G372" s="61"/>
      <c r="H372" s="61"/>
      <c r="I372" s="61"/>
      <c r="J372" s="61"/>
      <c r="K372" s="61"/>
      <c r="L372" s="61"/>
    </row>
    <row r="373" spans="1:12" s="62" customFormat="1">
      <c r="A373" s="40"/>
      <c r="B373" s="58"/>
      <c r="C373" s="59"/>
      <c r="D373" s="30"/>
      <c r="E373" s="129"/>
      <c r="F373" s="129"/>
      <c r="G373" s="61"/>
      <c r="H373" s="61"/>
      <c r="I373" s="61"/>
      <c r="J373" s="61"/>
      <c r="K373" s="61"/>
      <c r="L373" s="61"/>
    </row>
    <row r="374" spans="1:12" s="62" customFormat="1">
      <c r="A374" s="40"/>
      <c r="B374" s="58"/>
      <c r="C374" s="59"/>
      <c r="D374" s="30"/>
      <c r="E374" s="129"/>
      <c r="F374" s="129"/>
      <c r="G374" s="61"/>
      <c r="H374" s="61"/>
      <c r="I374" s="61"/>
      <c r="J374" s="61"/>
      <c r="K374" s="61"/>
      <c r="L374" s="61"/>
    </row>
    <row r="375" spans="1:12" s="62" customFormat="1">
      <c r="A375" s="40"/>
      <c r="B375" s="58"/>
      <c r="C375" s="59"/>
      <c r="D375" s="30"/>
      <c r="E375" s="129"/>
      <c r="F375" s="129"/>
      <c r="G375" s="61"/>
      <c r="H375" s="61"/>
      <c r="I375" s="61"/>
      <c r="J375" s="61"/>
      <c r="K375" s="61"/>
      <c r="L375" s="61"/>
    </row>
    <row r="376" spans="1:12" s="62" customFormat="1">
      <c r="A376" s="40"/>
      <c r="B376" s="58"/>
      <c r="C376" s="59"/>
      <c r="D376" s="30"/>
      <c r="E376" s="129"/>
      <c r="F376" s="129"/>
      <c r="G376" s="61"/>
      <c r="H376" s="61"/>
      <c r="I376" s="61"/>
      <c r="J376" s="61"/>
      <c r="K376" s="61"/>
      <c r="L376" s="61"/>
    </row>
    <row r="377" spans="1:12" s="62" customFormat="1">
      <c r="A377" s="40"/>
      <c r="B377" s="58"/>
      <c r="C377" s="59"/>
      <c r="D377" s="30"/>
      <c r="E377" s="129"/>
      <c r="F377" s="129"/>
      <c r="G377" s="61"/>
      <c r="H377" s="61"/>
      <c r="I377" s="61"/>
      <c r="J377" s="61"/>
      <c r="K377" s="61"/>
      <c r="L377" s="61"/>
    </row>
    <row r="378" spans="1:12" s="62" customFormat="1">
      <c r="A378" s="40"/>
      <c r="B378" s="58"/>
      <c r="C378" s="59"/>
      <c r="D378" s="30"/>
      <c r="E378" s="129"/>
      <c r="F378" s="129"/>
      <c r="G378" s="61"/>
      <c r="H378" s="61"/>
      <c r="I378" s="61"/>
      <c r="J378" s="61"/>
      <c r="K378" s="61"/>
      <c r="L378" s="61"/>
    </row>
    <row r="379" spans="1:12" s="62" customFormat="1">
      <c r="A379" s="40"/>
      <c r="B379" s="58"/>
      <c r="C379" s="59"/>
      <c r="D379" s="30"/>
      <c r="E379" s="129"/>
      <c r="F379" s="129"/>
      <c r="G379" s="61"/>
      <c r="H379" s="61"/>
      <c r="I379" s="61"/>
      <c r="J379" s="61"/>
      <c r="K379" s="61"/>
      <c r="L379" s="61"/>
    </row>
    <row r="380" spans="1:12" s="62" customFormat="1">
      <c r="A380" s="40"/>
      <c r="B380" s="58"/>
      <c r="C380" s="59"/>
      <c r="D380" s="30"/>
      <c r="E380" s="129"/>
      <c r="F380" s="129"/>
      <c r="G380" s="61"/>
      <c r="H380" s="61"/>
      <c r="I380" s="61"/>
      <c r="J380" s="61"/>
      <c r="K380" s="61"/>
      <c r="L380" s="61"/>
    </row>
    <row r="381" spans="1:12" s="62" customFormat="1">
      <c r="A381" s="40"/>
      <c r="B381" s="58"/>
      <c r="C381" s="59"/>
      <c r="D381" s="30"/>
      <c r="E381" s="129"/>
      <c r="F381" s="129"/>
      <c r="G381" s="61"/>
      <c r="H381" s="61"/>
      <c r="I381" s="61"/>
      <c r="J381" s="61"/>
      <c r="K381" s="61"/>
      <c r="L381" s="61"/>
    </row>
    <row r="382" spans="1:12" s="62" customFormat="1">
      <c r="A382" s="40"/>
      <c r="B382" s="58"/>
      <c r="C382" s="59"/>
      <c r="D382" s="30"/>
      <c r="E382" s="129"/>
      <c r="F382" s="129"/>
      <c r="G382" s="61"/>
      <c r="H382" s="61"/>
      <c r="I382" s="61"/>
      <c r="J382" s="61"/>
      <c r="K382" s="61"/>
      <c r="L382" s="61"/>
    </row>
    <row r="383" spans="1:12" s="62" customFormat="1">
      <c r="A383" s="40"/>
      <c r="B383" s="58"/>
      <c r="C383" s="59"/>
      <c r="D383" s="30"/>
      <c r="E383" s="129"/>
      <c r="F383" s="129"/>
      <c r="G383" s="61"/>
      <c r="H383" s="61"/>
      <c r="I383" s="61"/>
      <c r="J383" s="61"/>
      <c r="K383" s="61"/>
      <c r="L383" s="61"/>
    </row>
    <row r="384" spans="1:12" s="62" customFormat="1">
      <c r="A384" s="40"/>
      <c r="B384" s="58"/>
      <c r="C384" s="59"/>
      <c r="D384" s="30"/>
      <c r="E384" s="129"/>
      <c r="F384" s="129"/>
      <c r="G384" s="61"/>
      <c r="H384" s="61"/>
      <c r="I384" s="61"/>
      <c r="J384" s="61"/>
      <c r="K384" s="61"/>
      <c r="L384" s="61"/>
    </row>
    <row r="385" spans="1:12" s="62" customFormat="1">
      <c r="A385" s="40"/>
      <c r="B385" s="58"/>
      <c r="C385" s="59"/>
      <c r="D385" s="30"/>
      <c r="E385" s="129"/>
      <c r="F385" s="129"/>
      <c r="G385" s="61"/>
      <c r="H385" s="61"/>
      <c r="I385" s="61"/>
      <c r="J385" s="61"/>
      <c r="K385" s="61"/>
      <c r="L385" s="61"/>
    </row>
    <row r="386" spans="1:12" s="62" customFormat="1">
      <c r="A386" s="40"/>
      <c r="B386" s="58"/>
      <c r="C386" s="59"/>
      <c r="D386" s="30"/>
      <c r="E386" s="129"/>
      <c r="F386" s="129"/>
      <c r="G386" s="61"/>
      <c r="H386" s="61"/>
      <c r="I386" s="61"/>
      <c r="J386" s="61"/>
      <c r="K386" s="61"/>
      <c r="L386" s="61"/>
    </row>
    <row r="387" spans="1:12" s="62" customFormat="1">
      <c r="A387" s="40"/>
      <c r="B387" s="58"/>
      <c r="C387" s="59"/>
      <c r="D387" s="30"/>
      <c r="E387" s="129"/>
      <c r="F387" s="129"/>
      <c r="G387" s="61"/>
      <c r="H387" s="61"/>
      <c r="I387" s="61"/>
      <c r="J387" s="61"/>
      <c r="K387" s="61"/>
      <c r="L387" s="61"/>
    </row>
    <row r="388" spans="1:12" s="62" customFormat="1">
      <c r="A388" s="40"/>
      <c r="B388" s="58"/>
      <c r="C388" s="59"/>
      <c r="D388" s="30"/>
      <c r="E388" s="129"/>
      <c r="F388" s="129"/>
      <c r="G388" s="61"/>
      <c r="H388" s="61"/>
      <c r="I388" s="61"/>
      <c r="J388" s="61"/>
      <c r="K388" s="61"/>
      <c r="L388" s="61"/>
    </row>
    <row r="389" spans="1:12" s="62" customFormat="1">
      <c r="A389" s="40"/>
      <c r="B389" s="58"/>
      <c r="C389" s="59"/>
      <c r="D389" s="30"/>
      <c r="E389" s="129"/>
      <c r="F389" s="129"/>
      <c r="G389" s="61"/>
      <c r="H389" s="61"/>
      <c r="I389" s="61"/>
      <c r="J389" s="61"/>
      <c r="K389" s="61"/>
      <c r="L389" s="61"/>
    </row>
    <row r="390" spans="1:12" s="62" customFormat="1">
      <c r="A390" s="40"/>
      <c r="B390" s="58"/>
      <c r="C390" s="59"/>
      <c r="D390" s="30"/>
      <c r="E390" s="129"/>
      <c r="F390" s="129"/>
      <c r="G390" s="61"/>
      <c r="H390" s="61"/>
      <c r="I390" s="61"/>
      <c r="J390" s="61"/>
      <c r="K390" s="61"/>
      <c r="L390" s="61"/>
    </row>
    <row r="391" spans="1:12" s="62" customFormat="1">
      <c r="A391" s="40"/>
      <c r="B391" s="58"/>
      <c r="C391" s="59"/>
      <c r="D391" s="30"/>
      <c r="E391" s="129"/>
      <c r="F391" s="129"/>
      <c r="G391" s="61"/>
      <c r="H391" s="61"/>
      <c r="I391" s="61"/>
      <c r="J391" s="61"/>
      <c r="K391" s="61"/>
      <c r="L391" s="61"/>
    </row>
    <row r="392" spans="1:12" s="62" customFormat="1">
      <c r="A392" s="40"/>
      <c r="B392" s="58"/>
      <c r="C392" s="59"/>
      <c r="D392" s="30"/>
      <c r="E392" s="129"/>
      <c r="F392" s="129"/>
      <c r="G392" s="61"/>
      <c r="H392" s="61"/>
      <c r="I392" s="61"/>
      <c r="J392" s="61"/>
      <c r="K392" s="61"/>
      <c r="L392" s="61"/>
    </row>
    <row r="393" spans="1:12" s="62" customFormat="1">
      <c r="A393" s="40"/>
      <c r="B393" s="58"/>
      <c r="C393" s="59"/>
      <c r="D393" s="30"/>
      <c r="E393" s="129"/>
      <c r="F393" s="129"/>
      <c r="G393" s="61"/>
      <c r="H393" s="61"/>
      <c r="I393" s="61"/>
      <c r="J393" s="61"/>
      <c r="K393" s="61"/>
      <c r="L393" s="61"/>
    </row>
    <row r="394" spans="1:12" s="62" customFormat="1">
      <c r="A394" s="40"/>
      <c r="B394" s="58"/>
      <c r="C394" s="59"/>
      <c r="D394" s="30"/>
      <c r="E394" s="129"/>
      <c r="F394" s="129"/>
      <c r="G394" s="61"/>
      <c r="H394" s="61"/>
      <c r="I394" s="61"/>
      <c r="J394" s="61"/>
      <c r="K394" s="61"/>
      <c r="L394" s="61"/>
    </row>
    <row r="395" spans="1:12" s="62" customFormat="1">
      <c r="A395" s="40"/>
      <c r="B395" s="58"/>
      <c r="C395" s="59"/>
      <c r="D395" s="30"/>
      <c r="E395" s="129"/>
      <c r="F395" s="129"/>
      <c r="G395" s="61"/>
      <c r="H395" s="61"/>
      <c r="I395" s="61"/>
      <c r="J395" s="61"/>
      <c r="K395" s="61"/>
      <c r="L395" s="61"/>
    </row>
    <row r="396" spans="1:12" s="62" customFormat="1">
      <c r="A396" s="40"/>
      <c r="B396" s="58"/>
      <c r="C396" s="59"/>
      <c r="D396" s="30"/>
      <c r="E396" s="129"/>
      <c r="F396" s="129"/>
      <c r="G396" s="61"/>
      <c r="H396" s="61"/>
      <c r="I396" s="61"/>
      <c r="J396" s="61"/>
      <c r="K396" s="61"/>
      <c r="L396" s="61"/>
    </row>
    <row r="397" spans="1:12" s="62" customFormat="1">
      <c r="A397" s="40"/>
      <c r="B397" s="58"/>
      <c r="C397" s="59"/>
      <c r="D397" s="30"/>
      <c r="E397" s="129"/>
      <c r="F397" s="129"/>
      <c r="G397" s="61"/>
      <c r="H397" s="61"/>
      <c r="I397" s="61"/>
      <c r="J397" s="61"/>
      <c r="K397" s="61"/>
      <c r="L397" s="61"/>
    </row>
    <row r="398" spans="1:12" s="62" customFormat="1">
      <c r="A398" s="40"/>
      <c r="B398" s="58"/>
      <c r="C398" s="59"/>
      <c r="D398" s="30"/>
      <c r="E398" s="129"/>
      <c r="F398" s="129"/>
      <c r="G398" s="61"/>
      <c r="H398" s="61"/>
      <c r="I398" s="61"/>
      <c r="J398" s="61"/>
      <c r="K398" s="61"/>
      <c r="L398" s="61"/>
    </row>
    <row r="399" spans="1:12">
      <c r="G399" s="61"/>
      <c r="H399" s="61"/>
      <c r="I399" s="61">
        <f>J399*1.05</f>
        <v>0</v>
      </c>
      <c r="J399" s="61"/>
      <c r="K399" s="61"/>
      <c r="L399" s="61"/>
    </row>
    <row r="400" spans="1:12">
      <c r="G400" s="61"/>
      <c r="H400" s="61"/>
      <c r="I400" s="61">
        <f>J400*1.05</f>
        <v>38.744999999999997</v>
      </c>
      <c r="J400" s="61">
        <f>9*4.1*(0.2+0.3)*2</f>
        <v>36.9</v>
      </c>
      <c r="K400" s="61"/>
      <c r="L400" s="61"/>
    </row>
    <row r="401" spans="1:12" s="62" customFormat="1">
      <c r="A401" s="40"/>
      <c r="B401" s="58"/>
      <c r="C401" s="59"/>
      <c r="D401" s="30"/>
      <c r="E401" s="129"/>
      <c r="F401" s="129"/>
      <c r="G401" s="61"/>
      <c r="H401" s="61"/>
      <c r="I401" s="61">
        <f>J401*1.05</f>
        <v>0</v>
      </c>
      <c r="J401" s="61"/>
      <c r="K401" s="61"/>
      <c r="L401" s="61"/>
    </row>
    <row r="402" spans="1:12" s="62" customFormat="1">
      <c r="A402" s="40"/>
      <c r="B402" s="58"/>
      <c r="C402" s="59"/>
      <c r="D402" s="30"/>
      <c r="E402" s="129"/>
      <c r="F402" s="129"/>
      <c r="G402" s="61"/>
      <c r="H402" s="61"/>
      <c r="I402" s="61"/>
      <c r="J402" s="61"/>
      <c r="K402" s="61"/>
      <c r="L402" s="61"/>
    </row>
    <row r="403" spans="1:12" s="62" customFormat="1" ht="15">
      <c r="A403" s="40"/>
      <c r="B403" s="58"/>
      <c r="C403" s="59"/>
      <c r="D403" s="30"/>
      <c r="E403" s="129"/>
      <c r="F403" s="129"/>
      <c r="G403" s="63"/>
      <c r="H403" s="63"/>
      <c r="I403" s="63"/>
      <c r="J403" s="63"/>
      <c r="K403" s="61"/>
      <c r="L403" s="61"/>
    </row>
    <row r="404" spans="1:12" s="62" customFormat="1" ht="16.5">
      <c r="A404" s="40"/>
      <c r="B404" s="58"/>
      <c r="C404" s="59"/>
      <c r="D404" s="30"/>
      <c r="E404" s="129"/>
      <c r="F404" s="129"/>
      <c r="G404" s="64"/>
    </row>
    <row r="405" spans="1:12" s="62" customFormat="1" ht="15.75">
      <c r="A405" s="40"/>
      <c r="B405" s="58"/>
      <c r="C405" s="59"/>
      <c r="D405" s="30"/>
      <c r="E405" s="129"/>
      <c r="F405" s="129"/>
      <c r="G405" s="65"/>
    </row>
    <row r="406" spans="1:12" s="62" customFormat="1" ht="15.75">
      <c r="A406" s="40"/>
      <c r="B406" s="58"/>
      <c r="C406" s="59"/>
      <c r="D406" s="30"/>
      <c r="E406" s="129"/>
      <c r="F406" s="129"/>
      <c r="G406" s="66"/>
    </row>
    <row r="407" spans="1:12" s="67" customFormat="1">
      <c r="A407" s="40"/>
      <c r="B407" s="58"/>
      <c r="C407" s="59"/>
      <c r="D407" s="30"/>
      <c r="E407" s="129"/>
      <c r="F407" s="129"/>
      <c r="G407" s="61"/>
      <c r="H407" s="61"/>
      <c r="I407" s="61"/>
      <c r="J407" s="61"/>
      <c r="K407" s="61"/>
      <c r="L407" s="61"/>
    </row>
    <row r="408" spans="1:12" s="67" customFormat="1">
      <c r="A408" s="40"/>
      <c r="B408" s="58"/>
      <c r="C408" s="59"/>
      <c r="D408" s="30"/>
      <c r="E408" s="129"/>
      <c r="F408" s="129"/>
      <c r="G408" s="61"/>
      <c r="H408" s="61"/>
      <c r="I408" s="61"/>
      <c r="J408" s="61"/>
      <c r="K408" s="61"/>
      <c r="L408" s="61"/>
    </row>
    <row r="409" spans="1:12" s="67" customFormat="1">
      <c r="A409" s="40"/>
      <c r="B409" s="58"/>
      <c r="C409" s="59"/>
      <c r="D409" s="30"/>
      <c r="E409" s="129"/>
      <c r="F409" s="129"/>
      <c r="G409" s="61"/>
      <c r="H409" s="61"/>
      <c r="I409" s="61"/>
      <c r="J409" s="61"/>
      <c r="K409" s="61"/>
      <c r="L409" s="61"/>
    </row>
    <row r="410" spans="1:12" s="67" customFormat="1">
      <c r="A410" s="40"/>
      <c r="B410" s="58"/>
      <c r="C410" s="59"/>
      <c r="D410" s="30"/>
      <c r="E410" s="129"/>
      <c r="F410" s="129"/>
      <c r="G410" s="61"/>
      <c r="H410" s="61"/>
      <c r="I410" s="61" t="e">
        <f>J410*1.05</f>
        <v>#REF!</v>
      </c>
      <c r="J410" s="61" t="e">
        <f>#REF!/1.1</f>
        <v>#REF!</v>
      </c>
      <c r="K410" s="61"/>
      <c r="L410" s="61"/>
    </row>
    <row r="411" spans="1:12" s="67" customFormat="1">
      <c r="A411" s="40"/>
      <c r="B411" s="58"/>
      <c r="C411" s="59"/>
      <c r="D411" s="30"/>
      <c r="E411" s="129"/>
      <c r="F411" s="129"/>
      <c r="G411" s="61"/>
      <c r="H411" s="61"/>
      <c r="I411" s="61"/>
      <c r="J411" s="61"/>
      <c r="K411" s="61"/>
      <c r="L411" s="61"/>
    </row>
    <row r="412" spans="1:12" s="67" customFormat="1">
      <c r="A412" s="40"/>
      <c r="B412" s="58"/>
      <c r="C412" s="59"/>
      <c r="D412" s="30"/>
      <c r="E412" s="129"/>
      <c r="F412" s="129"/>
      <c r="G412" s="61"/>
      <c r="H412" s="61"/>
      <c r="I412" s="61"/>
      <c r="J412" s="61"/>
      <c r="K412" s="61"/>
      <c r="L412" s="61"/>
    </row>
    <row r="413" spans="1:12" s="67" customFormat="1">
      <c r="A413" s="40"/>
      <c r="B413" s="58"/>
      <c r="C413" s="59"/>
      <c r="D413" s="30"/>
      <c r="E413" s="129"/>
      <c r="F413" s="129"/>
      <c r="G413" s="61"/>
      <c r="H413" s="61"/>
      <c r="I413" s="61"/>
      <c r="J413" s="61"/>
      <c r="K413" s="61"/>
      <c r="L413" s="61"/>
    </row>
    <row r="414" spans="1:12" s="67" customFormat="1">
      <c r="A414" s="40"/>
      <c r="B414" s="58"/>
      <c r="C414" s="59"/>
      <c r="D414" s="30"/>
      <c r="E414" s="129"/>
      <c r="F414" s="129"/>
      <c r="G414" s="61"/>
      <c r="H414" s="61"/>
      <c r="I414" s="61"/>
      <c r="J414" s="61"/>
      <c r="K414" s="61"/>
      <c r="L414" s="61"/>
    </row>
    <row r="415" spans="1:12" s="67" customFormat="1">
      <c r="A415" s="40"/>
      <c r="B415" s="58"/>
      <c r="C415" s="59"/>
      <c r="D415" s="30"/>
      <c r="E415" s="129"/>
      <c r="F415" s="129"/>
      <c r="G415" s="61"/>
      <c r="H415" s="61"/>
      <c r="I415" s="61"/>
      <c r="J415" s="61"/>
      <c r="K415" s="61"/>
      <c r="L415" s="61"/>
    </row>
    <row r="416" spans="1:12" s="67" customFormat="1">
      <c r="A416" s="40"/>
      <c r="B416" s="58"/>
      <c r="C416" s="59"/>
      <c r="D416" s="30"/>
      <c r="E416" s="129"/>
      <c r="F416" s="129"/>
      <c r="G416" s="61"/>
      <c r="H416" s="61"/>
      <c r="I416" s="61"/>
      <c r="J416" s="61"/>
      <c r="K416" s="61"/>
      <c r="L416" s="61"/>
    </row>
    <row r="417" spans="1:12" s="67" customFormat="1">
      <c r="A417" s="40"/>
      <c r="B417" s="58"/>
      <c r="C417" s="59"/>
      <c r="D417" s="30"/>
      <c r="E417" s="129"/>
      <c r="F417" s="129"/>
      <c r="G417" s="61"/>
      <c r="H417" s="61"/>
      <c r="I417" s="61"/>
      <c r="J417" s="61"/>
      <c r="K417" s="61"/>
      <c r="L417" s="61"/>
    </row>
    <row r="418" spans="1:12" s="67" customFormat="1">
      <c r="A418" s="40"/>
      <c r="B418" s="58"/>
      <c r="C418" s="59"/>
      <c r="D418" s="30"/>
      <c r="E418" s="129"/>
      <c r="F418" s="129"/>
      <c r="G418" s="61"/>
      <c r="H418" s="61"/>
      <c r="I418" s="61"/>
      <c r="J418" s="61"/>
      <c r="K418" s="61"/>
      <c r="L418" s="61"/>
    </row>
    <row r="419" spans="1:12" s="67" customFormat="1">
      <c r="A419" s="40"/>
      <c r="B419" s="58"/>
      <c r="C419" s="59"/>
      <c r="D419" s="30"/>
      <c r="E419" s="129"/>
      <c r="F419" s="129"/>
      <c r="G419" s="61"/>
      <c r="H419" s="61"/>
      <c r="I419" s="61"/>
      <c r="J419" s="61"/>
      <c r="K419" s="61"/>
      <c r="L419" s="61"/>
    </row>
    <row r="420" spans="1:12" s="67" customFormat="1">
      <c r="A420" s="40"/>
      <c r="B420" s="58"/>
      <c r="C420" s="59"/>
      <c r="D420" s="30"/>
      <c r="E420" s="129"/>
      <c r="F420" s="129"/>
      <c r="G420" s="61"/>
      <c r="H420" s="61"/>
      <c r="I420" s="61"/>
      <c r="J420" s="61"/>
      <c r="K420" s="61"/>
      <c r="L420" s="61"/>
    </row>
    <row r="421" spans="1:12" s="67" customFormat="1">
      <c r="A421" s="40"/>
      <c r="B421" s="58"/>
      <c r="C421" s="59"/>
      <c r="D421" s="30"/>
      <c r="E421" s="129"/>
      <c r="F421" s="129"/>
      <c r="G421" s="61"/>
      <c r="H421" s="61"/>
      <c r="I421" s="61"/>
      <c r="J421" s="61"/>
      <c r="K421" s="61"/>
      <c r="L421" s="61"/>
    </row>
    <row r="422" spans="1:12" s="67" customFormat="1">
      <c r="A422" s="40"/>
      <c r="B422" s="58"/>
      <c r="C422" s="59"/>
      <c r="D422" s="30"/>
      <c r="E422" s="129"/>
      <c r="F422" s="129"/>
      <c r="G422" s="61"/>
      <c r="H422" s="61"/>
      <c r="I422" s="61"/>
      <c r="J422" s="61"/>
      <c r="K422" s="61"/>
      <c r="L422" s="61"/>
    </row>
    <row r="423" spans="1:12" s="67" customFormat="1">
      <c r="A423" s="40"/>
      <c r="B423" s="58"/>
      <c r="C423" s="59"/>
      <c r="D423" s="30"/>
      <c r="E423" s="129"/>
      <c r="F423" s="129"/>
      <c r="G423" s="61"/>
      <c r="H423" s="61"/>
      <c r="I423" s="61"/>
      <c r="J423" s="61"/>
      <c r="K423" s="61"/>
      <c r="L423" s="61"/>
    </row>
    <row r="424" spans="1:12" s="67" customFormat="1">
      <c r="A424" s="40"/>
      <c r="B424" s="58"/>
      <c r="C424" s="59"/>
      <c r="D424" s="30"/>
      <c r="E424" s="129"/>
      <c r="F424" s="129"/>
      <c r="G424" s="61"/>
      <c r="H424" s="61"/>
      <c r="I424" s="61"/>
      <c r="J424" s="61"/>
      <c r="K424" s="61"/>
      <c r="L424" s="61"/>
    </row>
    <row r="425" spans="1:12" s="67" customFormat="1">
      <c r="A425" s="40"/>
      <c r="B425" s="58"/>
      <c r="C425" s="59"/>
      <c r="D425" s="30"/>
      <c r="E425" s="129"/>
      <c r="F425" s="129"/>
      <c r="G425" s="61"/>
      <c r="H425" s="61"/>
      <c r="I425" s="61"/>
      <c r="J425" s="61"/>
      <c r="K425" s="61"/>
      <c r="L425" s="61"/>
    </row>
    <row r="426" spans="1:12" s="67" customFormat="1">
      <c r="A426" s="40"/>
      <c r="B426" s="58"/>
      <c r="C426" s="59"/>
      <c r="D426" s="30"/>
      <c r="E426" s="129"/>
      <c r="F426" s="129"/>
      <c r="G426" s="61"/>
      <c r="H426" s="61"/>
      <c r="I426" s="61"/>
      <c r="J426" s="61"/>
      <c r="K426" s="61"/>
      <c r="L426" s="61"/>
    </row>
    <row r="427" spans="1:12" s="67" customFormat="1">
      <c r="A427" s="40"/>
      <c r="B427" s="58"/>
      <c r="C427" s="59"/>
      <c r="D427" s="30"/>
      <c r="E427" s="129"/>
      <c r="F427" s="129"/>
      <c r="G427" s="61"/>
      <c r="H427" s="61"/>
      <c r="I427" s="61"/>
      <c r="J427" s="61"/>
      <c r="K427" s="61"/>
      <c r="L427" s="61"/>
    </row>
    <row r="428" spans="1:12" s="67" customFormat="1">
      <c r="A428" s="40"/>
      <c r="B428" s="58"/>
      <c r="C428" s="59"/>
      <c r="D428" s="30"/>
      <c r="E428" s="129"/>
      <c r="F428" s="129"/>
      <c r="G428" s="61"/>
      <c r="H428" s="61"/>
      <c r="I428" s="61"/>
      <c r="J428" s="61"/>
      <c r="K428" s="61"/>
      <c r="L428" s="61"/>
    </row>
    <row r="429" spans="1:12" s="67" customFormat="1">
      <c r="A429" s="40"/>
      <c r="B429" s="58"/>
      <c r="C429" s="59"/>
      <c r="D429" s="30"/>
      <c r="E429" s="129"/>
      <c r="F429" s="129"/>
      <c r="G429" s="61"/>
      <c r="H429" s="61"/>
      <c r="I429" s="61"/>
      <c r="J429" s="61"/>
      <c r="K429" s="61"/>
      <c r="L429" s="61"/>
    </row>
    <row r="430" spans="1:12" s="67" customFormat="1">
      <c r="A430" s="40"/>
      <c r="B430" s="58"/>
      <c r="C430" s="59"/>
      <c r="D430" s="30"/>
      <c r="E430" s="129"/>
      <c r="F430" s="129"/>
      <c r="G430" s="61"/>
      <c r="H430" s="61"/>
      <c r="I430" s="61"/>
      <c r="J430" s="61"/>
      <c r="K430" s="61"/>
      <c r="L430" s="61"/>
    </row>
    <row r="431" spans="1:12" s="67" customFormat="1">
      <c r="A431" s="40"/>
      <c r="B431" s="58"/>
      <c r="C431" s="59"/>
      <c r="D431" s="30"/>
      <c r="E431" s="129"/>
      <c r="F431" s="129"/>
      <c r="G431" s="61"/>
      <c r="H431" s="61"/>
      <c r="I431" s="61"/>
      <c r="J431" s="61"/>
      <c r="K431" s="61"/>
      <c r="L431" s="61"/>
    </row>
    <row r="432" spans="1:12">
      <c r="G432" s="61"/>
      <c r="H432" s="61"/>
      <c r="I432" s="61"/>
      <c r="J432" s="61"/>
      <c r="K432" s="61"/>
      <c r="L432" s="61"/>
    </row>
    <row r="433" spans="1:12">
      <c r="G433" s="61"/>
      <c r="H433" s="61"/>
      <c r="I433" s="61"/>
      <c r="J433" s="61"/>
      <c r="K433" s="61"/>
      <c r="L433" s="61"/>
    </row>
    <row r="434" spans="1:12" s="62" customFormat="1">
      <c r="A434" s="40"/>
      <c r="B434" s="58"/>
      <c r="C434" s="59"/>
      <c r="D434" s="30"/>
      <c r="E434" s="129"/>
      <c r="F434" s="129"/>
      <c r="G434" s="61"/>
      <c r="H434" s="61"/>
      <c r="I434" s="61"/>
      <c r="J434" s="61"/>
      <c r="K434" s="61"/>
      <c r="L434" s="61"/>
    </row>
    <row r="435" spans="1:12" s="62" customFormat="1">
      <c r="A435" s="40"/>
      <c r="B435" s="58"/>
      <c r="C435" s="59"/>
      <c r="D435" s="30"/>
      <c r="E435" s="129"/>
      <c r="F435" s="129"/>
      <c r="G435" s="61"/>
      <c r="H435" s="61"/>
      <c r="I435" s="61"/>
      <c r="J435" s="61"/>
      <c r="K435" s="61"/>
      <c r="L435" s="61"/>
    </row>
    <row r="436" spans="1:12" s="71" customFormat="1">
      <c r="A436" s="40"/>
      <c r="B436" s="58"/>
      <c r="C436" s="59"/>
      <c r="D436" s="30"/>
      <c r="E436" s="129"/>
      <c r="F436" s="129"/>
      <c r="G436" s="70"/>
      <c r="H436" s="70"/>
      <c r="I436" s="70"/>
      <c r="J436" s="70"/>
      <c r="K436" s="70"/>
      <c r="L436" s="70"/>
    </row>
    <row r="437" spans="1:12" s="62" customFormat="1" ht="16.5">
      <c r="A437" s="40"/>
      <c r="B437" s="58"/>
      <c r="C437" s="59"/>
      <c r="D437" s="30"/>
      <c r="E437" s="129"/>
      <c r="F437" s="129"/>
      <c r="G437" s="64"/>
    </row>
    <row r="438" spans="1:12" s="62" customFormat="1" ht="16.5">
      <c r="A438" s="40"/>
      <c r="B438" s="58"/>
      <c r="C438" s="59"/>
      <c r="D438" s="30"/>
      <c r="E438" s="129"/>
      <c r="F438" s="129"/>
      <c r="G438" s="64"/>
    </row>
    <row r="439" spans="1:12" s="62" customFormat="1" ht="16.5">
      <c r="A439" s="40"/>
      <c r="B439" s="58"/>
      <c r="C439" s="59"/>
      <c r="D439" s="30"/>
      <c r="E439" s="129"/>
      <c r="F439" s="129"/>
      <c r="G439" s="64"/>
    </row>
    <row r="440" spans="1:12" s="62" customFormat="1" ht="15.75">
      <c r="A440" s="40"/>
      <c r="B440" s="58"/>
      <c r="C440" s="59"/>
      <c r="D440" s="30"/>
      <c r="E440" s="129"/>
      <c r="F440" s="129"/>
      <c r="G440" s="65"/>
    </row>
    <row r="441" spans="1:12" s="62" customFormat="1" ht="15.75">
      <c r="A441" s="40"/>
      <c r="B441" s="58"/>
      <c r="C441" s="59"/>
      <c r="D441" s="30"/>
      <c r="E441" s="129"/>
      <c r="F441" s="129"/>
      <c r="G441" s="66"/>
    </row>
    <row r="442" spans="1:12" s="67" customFormat="1">
      <c r="A442" s="40"/>
      <c r="B442" s="58"/>
      <c r="C442" s="59"/>
      <c r="D442" s="30"/>
      <c r="E442" s="129"/>
      <c r="F442" s="129"/>
      <c r="G442" s="61"/>
      <c r="H442" s="61"/>
      <c r="I442" s="61"/>
      <c r="J442" s="61"/>
      <c r="K442" s="61"/>
      <c r="L442" s="61"/>
    </row>
    <row r="443" spans="1:12" s="67" customFormat="1">
      <c r="A443" s="40"/>
      <c r="B443" s="58"/>
      <c r="C443" s="59"/>
      <c r="D443" s="30"/>
      <c r="E443" s="129"/>
      <c r="F443" s="129"/>
      <c r="G443" s="61"/>
      <c r="H443" s="61"/>
      <c r="I443" s="61"/>
      <c r="J443" s="61"/>
      <c r="K443" s="61"/>
      <c r="L443" s="61"/>
    </row>
    <row r="444" spans="1:12" s="67" customFormat="1">
      <c r="A444" s="40"/>
      <c r="B444" s="58"/>
      <c r="C444" s="59"/>
      <c r="D444" s="30"/>
      <c r="E444" s="129"/>
      <c r="F444" s="129"/>
      <c r="G444" s="61"/>
      <c r="H444" s="61"/>
      <c r="I444" s="61"/>
      <c r="J444" s="61"/>
      <c r="K444" s="61"/>
      <c r="L444" s="61"/>
    </row>
    <row r="445" spans="1:12" s="67" customFormat="1">
      <c r="A445" s="40"/>
      <c r="B445" s="58"/>
      <c r="C445" s="59"/>
      <c r="D445" s="30"/>
      <c r="E445" s="129"/>
      <c r="F445" s="129"/>
      <c r="G445" s="61"/>
      <c r="H445" s="61"/>
      <c r="I445" s="61"/>
      <c r="J445" s="61"/>
      <c r="K445" s="61"/>
      <c r="L445" s="61"/>
    </row>
    <row r="446" spans="1:12" s="67" customFormat="1">
      <c r="A446" s="40"/>
      <c r="B446" s="58"/>
      <c r="C446" s="59"/>
      <c r="D446" s="30"/>
      <c r="E446" s="129"/>
      <c r="F446" s="129"/>
      <c r="G446" s="61"/>
      <c r="H446" s="61"/>
      <c r="I446" s="61"/>
      <c r="J446" s="61"/>
      <c r="K446" s="61"/>
      <c r="L446" s="61"/>
    </row>
    <row r="447" spans="1:12" s="67" customFormat="1">
      <c r="A447" s="40"/>
      <c r="B447" s="58"/>
      <c r="C447" s="59"/>
      <c r="D447" s="30"/>
      <c r="E447" s="129"/>
      <c r="F447" s="129"/>
      <c r="G447" s="61"/>
      <c r="H447" s="61"/>
      <c r="I447" s="61"/>
      <c r="J447" s="61"/>
      <c r="K447" s="61"/>
      <c r="L447" s="61"/>
    </row>
    <row r="448" spans="1:12" s="67" customFormat="1">
      <c r="A448" s="40"/>
      <c r="B448" s="58"/>
      <c r="C448" s="59"/>
      <c r="D448" s="30"/>
      <c r="E448" s="129"/>
      <c r="F448" s="129"/>
      <c r="G448" s="61"/>
      <c r="H448" s="61"/>
      <c r="I448" s="61"/>
      <c r="J448" s="61"/>
      <c r="K448" s="61"/>
      <c r="L448" s="61"/>
    </row>
    <row r="449" spans="1:12" s="67" customFormat="1">
      <c r="A449" s="40"/>
      <c r="B449" s="58"/>
      <c r="C449" s="59"/>
      <c r="D449" s="30"/>
      <c r="E449" s="129"/>
      <c r="F449" s="129"/>
      <c r="G449" s="61"/>
      <c r="H449" s="61"/>
      <c r="I449" s="61"/>
      <c r="J449" s="61"/>
      <c r="K449" s="61"/>
      <c r="L449" s="61"/>
    </row>
    <row r="450" spans="1:12" s="67" customFormat="1">
      <c r="A450" s="40"/>
      <c r="B450" s="58"/>
      <c r="C450" s="59"/>
      <c r="D450" s="30"/>
      <c r="E450" s="129"/>
      <c r="F450" s="129"/>
      <c r="G450" s="61"/>
      <c r="H450" s="61"/>
      <c r="I450" s="61"/>
      <c r="J450" s="61"/>
      <c r="K450" s="61"/>
      <c r="L450" s="61"/>
    </row>
    <row r="451" spans="1:12" s="67" customFormat="1">
      <c r="A451" s="40"/>
      <c r="B451" s="58"/>
      <c r="C451" s="59"/>
      <c r="D451" s="30"/>
      <c r="E451" s="129"/>
      <c r="F451" s="129"/>
      <c r="G451" s="61"/>
      <c r="H451" s="61"/>
      <c r="I451" s="61"/>
      <c r="J451" s="61"/>
      <c r="K451" s="61"/>
      <c r="L451" s="61"/>
    </row>
    <row r="452" spans="1:12" s="67" customFormat="1">
      <c r="A452" s="40"/>
      <c r="B452" s="58"/>
      <c r="C452" s="59"/>
      <c r="D452" s="30"/>
      <c r="E452" s="129"/>
      <c r="F452" s="129"/>
      <c r="G452" s="61"/>
      <c r="H452" s="61"/>
      <c r="I452" s="61"/>
      <c r="J452" s="61"/>
      <c r="K452" s="61"/>
      <c r="L452" s="61"/>
    </row>
    <row r="453" spans="1:12" s="67" customFormat="1">
      <c r="A453" s="40"/>
      <c r="B453" s="58"/>
      <c r="C453" s="59"/>
      <c r="D453" s="30"/>
      <c r="E453" s="129"/>
      <c r="F453" s="129"/>
      <c r="G453" s="61"/>
      <c r="H453" s="61"/>
      <c r="I453" s="61"/>
      <c r="J453" s="61"/>
      <c r="K453" s="61"/>
      <c r="L453" s="61"/>
    </row>
    <row r="454" spans="1:12" s="67" customFormat="1">
      <c r="A454" s="40"/>
      <c r="B454" s="58"/>
      <c r="C454" s="59"/>
      <c r="D454" s="30"/>
      <c r="E454" s="129"/>
      <c r="F454" s="129"/>
      <c r="G454" s="61"/>
      <c r="H454" s="61"/>
      <c r="I454" s="61"/>
      <c r="J454" s="61"/>
      <c r="K454" s="61"/>
      <c r="L454" s="61"/>
    </row>
    <row r="455" spans="1:12" s="67" customFormat="1">
      <c r="A455" s="40"/>
      <c r="B455" s="58"/>
      <c r="C455" s="59"/>
      <c r="D455" s="30"/>
      <c r="E455" s="129"/>
      <c r="F455" s="129"/>
      <c r="G455" s="61"/>
      <c r="H455" s="61"/>
      <c r="I455" s="61"/>
      <c r="J455" s="61">
        <f>52*1.5</f>
        <v>78</v>
      </c>
      <c r="K455" s="61"/>
      <c r="L455" s="61"/>
    </row>
    <row r="456" spans="1:12" s="67" customFormat="1">
      <c r="A456" s="40"/>
      <c r="B456" s="58"/>
      <c r="C456" s="59"/>
      <c r="D456" s="30"/>
      <c r="E456" s="129"/>
      <c r="F456" s="129"/>
      <c r="G456" s="61"/>
      <c r="H456" s="61"/>
      <c r="I456" s="61"/>
      <c r="J456" s="61"/>
      <c r="K456" s="61"/>
      <c r="L456" s="61"/>
    </row>
    <row r="457" spans="1:12" s="67" customFormat="1">
      <c r="A457" s="40"/>
      <c r="B457" s="58"/>
      <c r="C457" s="59"/>
      <c r="D457" s="30"/>
      <c r="E457" s="129"/>
      <c r="F457" s="129"/>
      <c r="G457" s="61"/>
      <c r="H457" s="61"/>
      <c r="I457" s="61"/>
      <c r="J457" s="61"/>
      <c r="K457" s="61"/>
      <c r="L457" s="61"/>
    </row>
    <row r="458" spans="1:12" s="67" customFormat="1">
      <c r="A458" s="40"/>
      <c r="B458" s="58"/>
      <c r="C458" s="59"/>
      <c r="D458" s="30"/>
      <c r="E458" s="129"/>
      <c r="F458" s="129"/>
      <c r="G458" s="61"/>
      <c r="H458" s="61"/>
      <c r="I458" s="61"/>
      <c r="J458" s="61"/>
      <c r="K458" s="61"/>
      <c r="L458" s="61"/>
    </row>
    <row r="459" spans="1:12" s="67" customFormat="1">
      <c r="A459" s="40"/>
      <c r="B459" s="58"/>
      <c r="C459" s="59"/>
      <c r="D459" s="30"/>
      <c r="E459" s="129"/>
      <c r="F459" s="129"/>
      <c r="G459" s="61"/>
      <c r="H459" s="61"/>
      <c r="I459" s="61"/>
      <c r="J459" s="61"/>
      <c r="K459" s="61"/>
      <c r="L459" s="61"/>
    </row>
    <row r="460" spans="1:12" s="67" customFormat="1">
      <c r="A460" s="40"/>
      <c r="B460" s="58"/>
      <c r="C460" s="59"/>
      <c r="D460" s="30"/>
      <c r="E460" s="129"/>
      <c r="F460" s="129"/>
      <c r="G460" s="61"/>
      <c r="H460" s="61"/>
      <c r="I460" s="61"/>
      <c r="J460" s="61"/>
      <c r="K460" s="61"/>
      <c r="L460" s="61"/>
    </row>
    <row r="461" spans="1:12" s="67" customFormat="1">
      <c r="A461" s="40"/>
      <c r="B461" s="58"/>
      <c r="C461" s="59"/>
      <c r="D461" s="30"/>
      <c r="E461" s="129"/>
      <c r="F461" s="129"/>
      <c r="G461" s="61"/>
      <c r="H461" s="61"/>
      <c r="I461" s="61"/>
      <c r="J461" s="61">
        <f>48*4</f>
        <v>192</v>
      </c>
      <c r="K461" s="61"/>
      <c r="L461" s="61"/>
    </row>
    <row r="462" spans="1:12" s="67" customFormat="1">
      <c r="A462" s="40"/>
      <c r="B462" s="58"/>
      <c r="C462" s="59"/>
      <c r="D462" s="30"/>
      <c r="E462" s="129"/>
      <c r="F462" s="129"/>
      <c r="G462" s="61"/>
      <c r="H462" s="61"/>
      <c r="I462" s="61"/>
      <c r="J462" s="61"/>
      <c r="K462" s="61"/>
      <c r="L462" s="61"/>
    </row>
    <row r="463" spans="1:12" s="67" customFormat="1">
      <c r="A463" s="40"/>
      <c r="B463" s="58"/>
      <c r="C463" s="59"/>
      <c r="D463" s="30"/>
      <c r="E463" s="129"/>
      <c r="F463" s="129"/>
      <c r="G463" s="61"/>
      <c r="H463" s="61"/>
      <c r="I463" s="61"/>
      <c r="J463" s="61"/>
      <c r="K463" s="61"/>
      <c r="L463" s="61"/>
    </row>
    <row r="464" spans="1:12" s="67" customFormat="1">
      <c r="A464" s="40"/>
      <c r="B464" s="58"/>
      <c r="C464" s="59"/>
      <c r="D464" s="30"/>
      <c r="E464" s="129"/>
      <c r="F464" s="129"/>
      <c r="G464" s="61"/>
      <c r="H464" s="61"/>
      <c r="I464" s="61"/>
      <c r="J464" s="61"/>
      <c r="K464" s="61"/>
      <c r="L464" s="61"/>
    </row>
    <row r="465" spans="1:12" s="62" customFormat="1">
      <c r="A465" s="40"/>
      <c r="B465" s="58"/>
      <c r="C465" s="59"/>
      <c r="D465" s="30"/>
      <c r="E465" s="129"/>
      <c r="F465" s="129"/>
      <c r="G465" s="61"/>
      <c r="H465" s="61"/>
      <c r="I465" s="61"/>
      <c r="J465" s="61"/>
      <c r="K465" s="61"/>
      <c r="L465" s="61"/>
    </row>
    <row r="466" spans="1:12">
      <c r="G466" s="61"/>
      <c r="H466" s="61"/>
      <c r="I466" s="61"/>
      <c r="J466" s="61"/>
      <c r="K466" s="61"/>
      <c r="L466" s="61"/>
    </row>
    <row r="467" spans="1:12">
      <c r="G467" s="72"/>
      <c r="H467" s="72"/>
      <c r="I467" s="72"/>
      <c r="J467" s="72"/>
      <c r="K467" s="72"/>
      <c r="L467" s="72"/>
    </row>
    <row r="468" spans="1:12">
      <c r="G468" s="72"/>
      <c r="H468" s="61"/>
      <c r="I468" s="61"/>
      <c r="J468" s="61"/>
      <c r="K468" s="72"/>
      <c r="L468" s="72"/>
    </row>
    <row r="469" spans="1:12">
      <c r="G469" s="72"/>
      <c r="H469" s="61"/>
      <c r="I469" s="61"/>
      <c r="J469" s="61"/>
      <c r="K469" s="72"/>
      <c r="L469" s="72"/>
    </row>
    <row r="470" spans="1:12">
      <c r="G470" s="72"/>
      <c r="H470" s="61"/>
      <c r="I470" s="61"/>
      <c r="J470" s="61"/>
      <c r="K470" s="72"/>
      <c r="L470" s="72"/>
    </row>
    <row r="471" spans="1:12">
      <c r="G471" s="72"/>
      <c r="H471" s="61"/>
      <c r="I471" s="61"/>
      <c r="J471" s="61"/>
      <c r="K471" s="72"/>
      <c r="L471" s="72"/>
    </row>
    <row r="472" spans="1:12">
      <c r="G472" s="72"/>
      <c r="H472" s="61"/>
      <c r="I472" s="61"/>
      <c r="J472" s="61"/>
      <c r="K472" s="72"/>
      <c r="L472" s="72"/>
    </row>
    <row r="473" spans="1:12">
      <c r="G473" s="72"/>
      <c r="H473" s="61"/>
      <c r="I473" s="61"/>
      <c r="J473" s="61"/>
      <c r="K473" s="72"/>
      <c r="L473" s="72"/>
    </row>
    <row r="474" spans="1:12">
      <c r="G474" s="72"/>
      <c r="H474" s="61"/>
      <c r="I474" s="61"/>
      <c r="J474" s="61"/>
      <c r="K474" s="72"/>
      <c r="L474" s="72"/>
    </row>
    <row r="475" spans="1:12">
      <c r="G475" s="72"/>
      <c r="H475" s="61"/>
      <c r="I475" s="61"/>
      <c r="J475" s="61"/>
      <c r="K475" s="72"/>
      <c r="L475" s="72"/>
    </row>
    <row r="476" spans="1:12">
      <c r="G476" s="72"/>
      <c r="H476" s="61"/>
      <c r="I476" s="61"/>
      <c r="J476" s="61"/>
      <c r="K476" s="72"/>
      <c r="L476" s="72"/>
    </row>
    <row r="477" spans="1:12">
      <c r="G477" s="72"/>
      <c r="H477" s="61"/>
      <c r="I477" s="61"/>
      <c r="J477" s="61"/>
      <c r="K477" s="72"/>
      <c r="L477" s="72"/>
    </row>
    <row r="478" spans="1:12">
      <c r="G478" s="72"/>
      <c r="H478" s="61"/>
      <c r="I478" s="61"/>
      <c r="J478" s="61"/>
      <c r="K478" s="72"/>
      <c r="L478" s="72"/>
    </row>
    <row r="479" spans="1:12">
      <c r="G479" s="72"/>
      <c r="H479" s="72"/>
      <c r="I479" s="72"/>
      <c r="J479" s="72"/>
      <c r="K479" s="72"/>
      <c r="L479" s="72"/>
    </row>
    <row r="480" spans="1:12">
      <c r="G480" s="72"/>
      <c r="H480" s="72"/>
      <c r="I480" s="72"/>
      <c r="J480" s="72"/>
      <c r="K480" s="72"/>
      <c r="L480" s="72"/>
    </row>
    <row r="481" spans="1:12">
      <c r="G481" s="72"/>
      <c r="H481" s="72"/>
      <c r="I481" s="72"/>
      <c r="J481" s="72"/>
      <c r="K481" s="72"/>
      <c r="L481" s="72"/>
    </row>
    <row r="482" spans="1:12">
      <c r="G482" s="72"/>
      <c r="H482" s="72"/>
      <c r="I482" s="72"/>
      <c r="J482" s="72"/>
      <c r="K482" s="72"/>
      <c r="L482" s="72"/>
    </row>
    <row r="483" spans="1:12">
      <c r="G483" s="72"/>
      <c r="H483" s="72"/>
      <c r="I483" s="72"/>
      <c r="J483" s="72"/>
      <c r="K483" s="72"/>
      <c r="L483" s="72"/>
    </row>
    <row r="484" spans="1:12">
      <c r="G484" s="72"/>
      <c r="H484" s="72"/>
      <c r="I484" s="72"/>
      <c r="J484" s="72"/>
      <c r="K484" s="72"/>
      <c r="L484" s="72"/>
    </row>
    <row r="485" spans="1:12">
      <c r="G485" s="72"/>
      <c r="H485" s="72"/>
      <c r="I485" s="72"/>
      <c r="J485" s="72"/>
      <c r="K485" s="72"/>
      <c r="L485" s="72"/>
    </row>
    <row r="486" spans="1:12">
      <c r="G486" s="72"/>
      <c r="H486" s="72"/>
      <c r="I486" s="72"/>
      <c r="J486" s="72"/>
      <c r="K486" s="72"/>
      <c r="L486" s="72"/>
    </row>
    <row r="487" spans="1:12">
      <c r="G487" s="72"/>
      <c r="H487" s="72"/>
      <c r="I487" s="72"/>
      <c r="J487" s="72"/>
      <c r="K487" s="72"/>
      <c r="L487" s="72"/>
    </row>
    <row r="488" spans="1:12">
      <c r="G488" s="72"/>
      <c r="H488" s="72"/>
      <c r="I488" s="72"/>
      <c r="J488" s="72"/>
      <c r="K488" s="72"/>
      <c r="L488" s="72"/>
    </row>
    <row r="489" spans="1:12">
      <c r="G489" s="72"/>
      <c r="H489" s="72"/>
      <c r="I489" s="72"/>
      <c r="J489" s="72"/>
      <c r="K489" s="72"/>
      <c r="L489" s="72"/>
    </row>
    <row r="490" spans="1:12">
      <c r="G490" s="72"/>
      <c r="H490" s="72"/>
      <c r="I490" s="72"/>
      <c r="J490" s="72"/>
      <c r="K490" s="72"/>
      <c r="L490" s="72"/>
    </row>
    <row r="491" spans="1:12">
      <c r="G491" s="72"/>
      <c r="H491" s="72"/>
      <c r="I491" s="72"/>
      <c r="J491" s="72"/>
      <c r="K491" s="72"/>
      <c r="L491" s="72"/>
    </row>
    <row r="492" spans="1:12">
      <c r="G492" s="72"/>
      <c r="H492" s="72"/>
      <c r="I492" s="72"/>
      <c r="J492" s="72"/>
      <c r="K492" s="72"/>
      <c r="L492" s="72"/>
    </row>
    <row r="493" spans="1:12">
      <c r="G493" s="72"/>
      <c r="H493" s="72"/>
      <c r="I493" s="72"/>
      <c r="J493" s="72"/>
      <c r="K493" s="72"/>
      <c r="L493" s="72"/>
    </row>
    <row r="494" spans="1:12" s="73" customFormat="1" ht="15">
      <c r="A494" s="40"/>
      <c r="B494" s="58"/>
      <c r="C494" s="59"/>
      <c r="D494" s="30"/>
      <c r="E494" s="129"/>
      <c r="F494" s="129"/>
    </row>
    <row r="495" spans="1:12" s="73" customFormat="1" ht="15">
      <c r="A495" s="40"/>
      <c r="B495" s="58"/>
      <c r="C495" s="59"/>
      <c r="D495" s="30"/>
      <c r="E495" s="129"/>
      <c r="F495" s="129"/>
    </row>
    <row r="496" spans="1:12" s="73" customFormat="1" ht="15">
      <c r="A496" s="40"/>
      <c r="B496" s="58"/>
      <c r="C496" s="59"/>
      <c r="D496" s="30"/>
      <c r="E496" s="129"/>
      <c r="F496" s="129"/>
    </row>
    <row r="497" spans="1:12" s="73" customFormat="1" ht="15">
      <c r="A497" s="40"/>
      <c r="B497" s="58"/>
      <c r="C497" s="59"/>
      <c r="D497" s="30"/>
      <c r="E497" s="129"/>
      <c r="F497" s="129"/>
    </row>
    <row r="498" spans="1:12" s="73" customFormat="1" ht="15">
      <c r="A498" s="40"/>
      <c r="B498" s="58"/>
      <c r="C498" s="59"/>
      <c r="D498" s="30"/>
      <c r="E498" s="129"/>
      <c r="F498" s="129"/>
    </row>
    <row r="499" spans="1:12" s="73" customFormat="1" ht="15">
      <c r="A499" s="40"/>
      <c r="B499" s="58"/>
      <c r="C499" s="59"/>
      <c r="D499" s="30"/>
      <c r="E499" s="129"/>
      <c r="F499" s="129"/>
    </row>
    <row r="500" spans="1:12" s="73" customFormat="1" ht="15">
      <c r="A500" s="40"/>
      <c r="B500" s="58"/>
      <c r="C500" s="59"/>
      <c r="D500" s="30"/>
      <c r="E500" s="129"/>
      <c r="F500" s="129"/>
    </row>
    <row r="501" spans="1:12" s="73" customFormat="1" ht="15">
      <c r="A501" s="40"/>
      <c r="B501" s="58"/>
      <c r="C501" s="59"/>
      <c r="D501" s="30"/>
      <c r="E501" s="129"/>
      <c r="F501" s="129"/>
    </row>
    <row r="502" spans="1:12" s="73" customFormat="1" ht="15">
      <c r="A502" s="40"/>
      <c r="B502" s="58"/>
      <c r="C502" s="59"/>
      <c r="D502" s="30"/>
      <c r="E502" s="129"/>
      <c r="F502" s="129"/>
    </row>
    <row r="503" spans="1:12">
      <c r="G503" s="72"/>
      <c r="H503" s="72"/>
      <c r="I503" s="72"/>
      <c r="J503" s="72"/>
      <c r="K503" s="72"/>
      <c r="L503" s="72"/>
    </row>
    <row r="504" spans="1:12">
      <c r="G504" s="72"/>
      <c r="H504" s="72"/>
      <c r="I504" s="72"/>
      <c r="J504" s="72"/>
      <c r="K504" s="72"/>
      <c r="L504" s="72"/>
    </row>
    <row r="505" spans="1:12">
      <c r="G505" s="72"/>
      <c r="H505" s="72"/>
      <c r="I505" s="72"/>
      <c r="J505" s="72"/>
      <c r="K505" s="72"/>
      <c r="L505" s="72"/>
    </row>
    <row r="506" spans="1:12">
      <c r="G506" s="72"/>
      <c r="H506" s="72"/>
      <c r="I506" s="72"/>
      <c r="J506" s="72"/>
      <c r="K506" s="72"/>
      <c r="L506" s="72"/>
    </row>
    <row r="507" spans="1:12">
      <c r="G507" s="72"/>
      <c r="H507" s="72"/>
      <c r="I507" s="72"/>
      <c r="J507" s="72"/>
      <c r="K507" s="72"/>
      <c r="L507" s="72"/>
    </row>
    <row r="508" spans="1:12" s="73" customFormat="1" ht="15">
      <c r="A508" s="40"/>
      <c r="B508" s="58"/>
      <c r="C508" s="59"/>
      <c r="D508" s="30"/>
      <c r="E508" s="129"/>
      <c r="F508" s="129"/>
    </row>
    <row r="509" spans="1:12" s="73" customFormat="1" ht="15">
      <c r="A509" s="40"/>
      <c r="B509" s="58"/>
      <c r="C509" s="59"/>
      <c r="D509" s="30"/>
      <c r="E509" s="129"/>
      <c r="F509" s="129"/>
    </row>
    <row r="510" spans="1:12" s="73" customFormat="1" ht="15">
      <c r="A510" s="40"/>
      <c r="B510" s="58"/>
      <c r="C510" s="59"/>
      <c r="D510" s="30"/>
      <c r="E510" s="129"/>
      <c r="F510" s="129"/>
    </row>
    <row r="511" spans="1:12">
      <c r="G511" s="72"/>
      <c r="H511" s="72"/>
      <c r="I511" s="72"/>
      <c r="J511" s="72"/>
      <c r="K511" s="72"/>
      <c r="L511" s="72"/>
    </row>
    <row r="512" spans="1:12">
      <c r="G512" s="72"/>
      <c r="H512" s="72"/>
      <c r="I512" s="72"/>
      <c r="J512" s="72"/>
      <c r="K512" s="72"/>
      <c r="L512" s="72"/>
    </row>
    <row r="513" spans="7:12">
      <c r="G513" s="72"/>
      <c r="H513" s="72"/>
      <c r="I513" s="72"/>
      <c r="J513" s="72"/>
      <c r="K513" s="72"/>
      <c r="L513" s="72"/>
    </row>
    <row r="514" spans="7:12">
      <c r="G514" s="72"/>
      <c r="H514" s="72"/>
      <c r="I514" s="72"/>
      <c r="J514" s="72"/>
      <c r="K514" s="72"/>
      <c r="L514" s="72"/>
    </row>
    <row r="515" spans="7:12">
      <c r="G515" s="72"/>
      <c r="H515" s="72"/>
      <c r="I515" s="72"/>
      <c r="J515" s="72"/>
      <c r="K515" s="72"/>
      <c r="L515" s="72"/>
    </row>
    <row r="516" spans="7:12">
      <c r="G516" s="72"/>
      <c r="H516" s="72"/>
      <c r="I516" s="72"/>
      <c r="J516" s="72"/>
      <c r="K516" s="72"/>
      <c r="L516" s="72"/>
    </row>
    <row r="517" spans="7:12">
      <c r="G517" s="72"/>
      <c r="H517" s="72"/>
      <c r="I517" s="72"/>
      <c r="J517" s="72"/>
      <c r="K517" s="72"/>
      <c r="L517" s="72"/>
    </row>
    <row r="518" spans="7:12">
      <c r="G518" s="72"/>
      <c r="H518" s="72"/>
      <c r="I518" s="72"/>
      <c r="J518" s="72"/>
      <c r="K518" s="72"/>
      <c r="L518" s="72"/>
    </row>
    <row r="519" spans="7:12">
      <c r="G519" s="72"/>
      <c r="H519" s="72"/>
      <c r="I519" s="72"/>
      <c r="J519" s="72"/>
      <c r="K519" s="72"/>
      <c r="L519" s="72"/>
    </row>
    <row r="520" spans="7:12">
      <c r="G520" s="72"/>
      <c r="H520" s="72"/>
      <c r="I520" s="72"/>
      <c r="J520" s="72"/>
      <c r="K520" s="72"/>
      <c r="L520" s="72"/>
    </row>
    <row r="521" spans="7:12">
      <c r="G521" s="72"/>
      <c r="H521" s="72"/>
      <c r="I521" s="72"/>
      <c r="J521" s="72"/>
      <c r="K521" s="72"/>
      <c r="L521" s="72"/>
    </row>
    <row r="522" spans="7:12">
      <c r="G522" s="72"/>
      <c r="H522" s="72"/>
      <c r="I522" s="72"/>
      <c r="J522" s="72"/>
      <c r="K522" s="72"/>
      <c r="L522" s="72"/>
    </row>
    <row r="523" spans="7:12">
      <c r="G523" s="72"/>
      <c r="H523" s="72"/>
      <c r="I523" s="72"/>
      <c r="J523" s="72"/>
      <c r="K523" s="72"/>
      <c r="L523" s="72"/>
    </row>
    <row r="524" spans="7:12">
      <c r="G524" s="72"/>
      <c r="H524" s="72"/>
      <c r="I524" s="72"/>
      <c r="J524" s="72"/>
      <c r="K524" s="72"/>
      <c r="L524" s="72"/>
    </row>
  </sheetData>
  <sheetProtection algorithmName="SHA-512" hashValue="Goi9KwWGTHEn8C/hzHqeR5kvYepll1iowTKeXMVK8tbV+D0DHnSSkVyAcfW5ngeKn94BVVQsimkf8orVmTr+iw==" saltValue="5DrLNDbTds1/3329915MpQ==" spinCount="100000" sheet="1" objects="1" scenarios="1"/>
  <mergeCells count="2">
    <mergeCell ref="A3:F6"/>
    <mergeCell ref="A7:F7"/>
  </mergeCells>
  <printOptions horizontalCentered="1"/>
  <pageMargins left="0.78740157480314965" right="0.39370078740157483" top="0.59055118110236227" bottom="0.59055118110236227" header="0.31496062992125984" footer="0.31496062992125984"/>
  <pageSetup paperSize="9" firstPageNumber="6" orientation="portrait" useFirstPageNumber="1" r:id="rId1"/>
  <headerFooter alignWithMargins="0">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3"/>
  <sheetViews>
    <sheetView showZeros="0" tabSelected="1" view="pageBreakPreview" zoomScale="130" zoomScaleNormal="100" zoomScaleSheetLayoutView="130" workbookViewId="0">
      <pane ySplit="1" topLeftCell="A2" activePane="bottomLeft" state="frozen"/>
      <selection pane="bottomLeft" activeCell="E5" sqref="E5"/>
    </sheetView>
  </sheetViews>
  <sheetFormatPr defaultRowHeight="12.75"/>
  <cols>
    <col min="1" max="1" width="4.140625" style="40" customWidth="1"/>
    <col min="2" max="2" width="42.42578125" style="58" customWidth="1"/>
    <col min="3" max="3" width="7.28515625" style="59" customWidth="1"/>
    <col min="4" max="4" width="7" style="30" customWidth="1"/>
    <col min="5" max="5" width="9.85546875" style="129" customWidth="1"/>
    <col min="6" max="6" width="20.140625" style="129" customWidth="1"/>
    <col min="7" max="7" width="19.140625" style="6" customWidth="1"/>
    <col min="8" max="8" width="18.42578125" style="6" customWidth="1"/>
    <col min="9" max="9" width="20.28515625" style="6" customWidth="1"/>
    <col min="10" max="10" width="19.5703125" style="6" customWidth="1"/>
    <col min="11" max="11" width="9.7109375" style="6" customWidth="1"/>
    <col min="12" max="12" width="8.7109375" style="6" customWidth="1"/>
    <col min="13" max="16384" width="9.140625" style="7"/>
  </cols>
  <sheetData>
    <row r="1" spans="1:12" s="62" customFormat="1" ht="44.25" customHeight="1">
      <c r="A1" s="28"/>
      <c r="B1" s="96"/>
      <c r="C1" s="97" t="s">
        <v>155</v>
      </c>
      <c r="D1" s="97" t="s">
        <v>156</v>
      </c>
      <c r="E1" s="97" t="s">
        <v>157</v>
      </c>
      <c r="F1" s="97" t="s">
        <v>158</v>
      </c>
      <c r="G1" s="95"/>
    </row>
    <row r="2" spans="1:12" ht="22.5" customHeight="1">
      <c r="B2" s="82"/>
      <c r="C2" s="97"/>
      <c r="D2" s="97"/>
      <c r="E2" s="97"/>
      <c r="F2" s="97"/>
      <c r="G2" s="72"/>
      <c r="H2" s="72"/>
      <c r="I2" s="72"/>
      <c r="J2" s="72"/>
      <c r="K2" s="72"/>
      <c r="L2" s="72"/>
    </row>
    <row r="3" spans="1:12">
      <c r="A3" s="40" t="s">
        <v>129</v>
      </c>
      <c r="B3" s="82" t="s">
        <v>159</v>
      </c>
      <c r="C3" s="97"/>
      <c r="D3" s="97"/>
      <c r="E3" s="97"/>
      <c r="F3" s="97"/>
      <c r="G3" s="72"/>
      <c r="H3" s="72"/>
      <c r="I3" s="72"/>
      <c r="J3" s="72"/>
      <c r="K3" s="72"/>
      <c r="L3" s="72"/>
    </row>
    <row r="4" spans="1:12" ht="93.75" customHeight="1">
      <c r="B4" s="127" t="s">
        <v>187</v>
      </c>
      <c r="C4" s="97"/>
      <c r="D4" s="97"/>
      <c r="E4" s="97"/>
      <c r="F4" s="97"/>
      <c r="G4" s="72"/>
      <c r="H4" s="72"/>
      <c r="I4" s="72"/>
      <c r="J4" s="72"/>
      <c r="K4" s="72"/>
      <c r="L4" s="72"/>
    </row>
    <row r="5" spans="1:12">
      <c r="B5" s="82"/>
      <c r="C5" s="59" t="s">
        <v>139</v>
      </c>
      <c r="D5" s="106">
        <v>90</v>
      </c>
      <c r="E5" s="171"/>
      <c r="F5" s="100">
        <f t="shared" ref="F5" si="0">D5*E5</f>
        <v>0</v>
      </c>
      <c r="G5" s="72"/>
      <c r="H5" s="72"/>
      <c r="I5" s="72"/>
      <c r="J5" s="72"/>
      <c r="K5" s="72"/>
      <c r="L5" s="72"/>
    </row>
    <row r="6" spans="1:12">
      <c r="A6" s="40" t="s">
        <v>131</v>
      </c>
      <c r="B6" s="82" t="s">
        <v>160</v>
      </c>
      <c r="C6" s="97"/>
      <c r="D6" s="97"/>
      <c r="E6" s="97"/>
      <c r="F6" s="97"/>
      <c r="G6" s="72"/>
      <c r="H6" s="72"/>
      <c r="I6" s="72"/>
      <c r="J6" s="72"/>
      <c r="K6" s="72"/>
      <c r="L6" s="72"/>
    </row>
    <row r="7" spans="1:12" ht="54" customHeight="1">
      <c r="B7" s="58" t="s">
        <v>161</v>
      </c>
      <c r="C7" s="97"/>
      <c r="D7" s="97"/>
      <c r="E7" s="97"/>
      <c r="F7" s="97"/>
      <c r="G7" s="72"/>
      <c r="H7" s="72"/>
      <c r="I7" s="72"/>
      <c r="J7" s="72"/>
      <c r="K7" s="72"/>
      <c r="L7" s="72"/>
    </row>
    <row r="8" spans="1:12">
      <c r="B8" s="127"/>
      <c r="C8" s="169" t="s">
        <v>132</v>
      </c>
      <c r="D8" s="106">
        <v>8</v>
      </c>
      <c r="E8" s="171"/>
      <c r="F8" s="100">
        <f t="shared" ref="F8" si="1">D8*E8</f>
        <v>0</v>
      </c>
      <c r="G8" s="72"/>
      <c r="H8" s="72"/>
      <c r="I8" s="72"/>
      <c r="J8" s="72"/>
      <c r="K8" s="72"/>
      <c r="L8" s="72"/>
    </row>
    <row r="9" spans="1:12">
      <c r="B9" s="82"/>
      <c r="C9" s="97"/>
      <c r="D9" s="97"/>
      <c r="E9" s="97"/>
      <c r="F9" s="97"/>
      <c r="G9" s="72"/>
      <c r="H9" s="72"/>
      <c r="I9" s="72"/>
      <c r="J9" s="72"/>
      <c r="K9" s="72"/>
      <c r="L9" s="72"/>
    </row>
    <row r="10" spans="1:12">
      <c r="A10" s="40" t="s">
        <v>133</v>
      </c>
      <c r="B10" s="82" t="s">
        <v>163</v>
      </c>
      <c r="C10" s="97"/>
      <c r="D10" s="97"/>
      <c r="E10" s="97"/>
      <c r="F10" s="97"/>
      <c r="G10" s="72"/>
      <c r="H10" s="72"/>
      <c r="I10" s="72"/>
      <c r="J10" s="72"/>
      <c r="K10" s="72"/>
      <c r="L10" s="72"/>
    </row>
    <row r="11" spans="1:12" ht="56.25" customHeight="1">
      <c r="B11" s="127" t="s">
        <v>162</v>
      </c>
      <c r="C11" s="169"/>
      <c r="D11" s="106"/>
      <c r="E11" s="172"/>
      <c r="F11" s="100">
        <f t="shared" ref="F11" si="2">D11*E11</f>
        <v>0</v>
      </c>
      <c r="G11" s="72"/>
      <c r="H11" s="72"/>
      <c r="I11" s="72"/>
      <c r="J11" s="72"/>
      <c r="K11" s="72"/>
      <c r="L11" s="72"/>
    </row>
    <row r="12" spans="1:12" ht="14.25" customHeight="1">
      <c r="B12" s="127"/>
      <c r="C12" s="59" t="s">
        <v>130</v>
      </c>
      <c r="D12" s="101">
        <v>2</v>
      </c>
      <c r="E12" s="171"/>
      <c r="F12" s="100">
        <f>D12*E12</f>
        <v>0</v>
      </c>
      <c r="G12" s="72"/>
      <c r="H12" s="72"/>
      <c r="I12" s="72"/>
      <c r="J12" s="72"/>
      <c r="K12" s="72"/>
      <c r="L12" s="72"/>
    </row>
    <row r="13" spans="1:12">
      <c r="B13" s="82"/>
      <c r="C13" s="97"/>
      <c r="D13" s="97"/>
      <c r="E13" s="97"/>
      <c r="F13" s="97"/>
      <c r="G13" s="72"/>
      <c r="H13" s="72"/>
      <c r="I13" s="72"/>
      <c r="J13" s="72"/>
      <c r="K13" s="72"/>
      <c r="L13" s="72"/>
    </row>
    <row r="14" spans="1:12">
      <c r="A14" s="40" t="s">
        <v>134</v>
      </c>
      <c r="B14" s="170" t="s">
        <v>164</v>
      </c>
      <c r="D14" s="101"/>
      <c r="E14" s="97"/>
      <c r="F14" s="97"/>
      <c r="G14" s="72"/>
      <c r="H14" s="72"/>
      <c r="I14" s="72"/>
      <c r="J14" s="72"/>
      <c r="K14" s="72"/>
      <c r="L14" s="72"/>
    </row>
    <row r="15" spans="1:12" ht="51">
      <c r="A15" s="98"/>
      <c r="B15" s="99" t="s">
        <v>166</v>
      </c>
      <c r="D15" s="101"/>
      <c r="E15" s="97"/>
      <c r="F15" s="97"/>
      <c r="G15" s="72"/>
      <c r="H15" s="72"/>
      <c r="I15" s="72"/>
      <c r="J15" s="72"/>
      <c r="K15" s="72"/>
      <c r="L15" s="72"/>
    </row>
    <row r="16" spans="1:12">
      <c r="A16" s="173"/>
      <c r="B16" s="174" t="s">
        <v>165</v>
      </c>
      <c r="C16" s="175"/>
      <c r="D16" s="176"/>
      <c r="E16" s="177"/>
      <c r="F16" s="97"/>
      <c r="G16" s="72"/>
      <c r="H16" s="72"/>
      <c r="I16" s="72"/>
      <c r="J16" s="72"/>
      <c r="K16" s="72"/>
      <c r="L16" s="72"/>
    </row>
    <row r="17" spans="1:12" ht="63.75">
      <c r="A17" s="173"/>
      <c r="B17" s="181" t="s">
        <v>171</v>
      </c>
      <c r="C17" s="175"/>
      <c r="D17" s="176"/>
      <c r="E17" s="172"/>
      <c r="F17" s="100">
        <f>D17*E17</f>
        <v>0</v>
      </c>
      <c r="G17" s="72"/>
      <c r="H17" s="72"/>
      <c r="I17" s="72"/>
      <c r="J17" s="72"/>
      <c r="K17" s="72"/>
      <c r="L17" s="72"/>
    </row>
    <row r="18" spans="1:12" ht="48.75" customHeight="1">
      <c r="A18" s="173"/>
      <c r="B18" s="174" t="s">
        <v>167</v>
      </c>
      <c r="C18" s="175"/>
      <c r="D18" s="176"/>
      <c r="E18" s="177"/>
      <c r="F18" s="97"/>
      <c r="G18" s="72"/>
      <c r="H18" s="72"/>
      <c r="I18" s="72"/>
      <c r="J18" s="72"/>
      <c r="K18" s="72"/>
      <c r="L18" s="72"/>
    </row>
    <row r="19" spans="1:12" ht="63.75">
      <c r="A19" s="173"/>
      <c r="B19" s="182" t="s">
        <v>168</v>
      </c>
      <c r="C19" s="175"/>
      <c r="D19" s="176"/>
      <c r="E19" s="177"/>
      <c r="F19" s="97"/>
      <c r="G19" s="72"/>
      <c r="H19" s="72"/>
      <c r="I19" s="72"/>
      <c r="J19" s="72"/>
      <c r="K19" s="72"/>
      <c r="L19" s="72"/>
    </row>
    <row r="20" spans="1:12" ht="51">
      <c r="A20" s="173"/>
      <c r="B20" s="182" t="s">
        <v>170</v>
      </c>
      <c r="C20" s="175"/>
      <c r="D20" s="176"/>
      <c r="E20" s="177"/>
      <c r="F20" s="97"/>
      <c r="G20" s="72"/>
      <c r="H20" s="72"/>
      <c r="I20" s="72"/>
      <c r="J20" s="72"/>
      <c r="K20" s="72"/>
      <c r="L20" s="72"/>
    </row>
    <row r="21" spans="1:12" ht="51">
      <c r="A21" s="173"/>
      <c r="B21" s="179" t="s">
        <v>188</v>
      </c>
      <c r="C21" s="175"/>
      <c r="D21" s="176"/>
      <c r="E21" s="177"/>
      <c r="F21" s="97"/>
      <c r="G21" s="72"/>
      <c r="H21" s="72"/>
      <c r="I21" s="72"/>
      <c r="J21" s="72"/>
      <c r="K21" s="72"/>
      <c r="L21" s="72"/>
    </row>
    <row r="22" spans="1:12" ht="38.25">
      <c r="A22" s="173"/>
      <c r="B22" s="181" t="s">
        <v>169</v>
      </c>
      <c r="C22" s="175"/>
      <c r="D22" s="176"/>
      <c r="E22" s="172"/>
      <c r="F22" s="100">
        <f>D22*E22</f>
        <v>0</v>
      </c>
      <c r="G22" s="72"/>
      <c r="H22" s="72"/>
      <c r="I22" s="72"/>
      <c r="J22" s="72"/>
      <c r="K22" s="72"/>
      <c r="L22" s="72"/>
    </row>
    <row r="23" spans="1:12" ht="38.25">
      <c r="A23" s="178"/>
      <c r="B23" s="179" t="s">
        <v>172</v>
      </c>
      <c r="C23" s="177"/>
      <c r="D23" s="177"/>
      <c r="E23" s="177"/>
      <c r="F23" s="97"/>
      <c r="G23" s="72"/>
      <c r="H23" s="72"/>
      <c r="I23" s="72"/>
      <c r="J23" s="72"/>
      <c r="K23" s="72"/>
      <c r="L23" s="72"/>
    </row>
    <row r="24" spans="1:12">
      <c r="A24" s="178"/>
      <c r="B24" s="183" t="s">
        <v>174</v>
      </c>
      <c r="C24" s="177"/>
      <c r="D24" s="177"/>
      <c r="E24" s="177"/>
      <c r="F24" s="97"/>
      <c r="G24" s="72"/>
      <c r="H24" s="72"/>
      <c r="I24" s="72"/>
      <c r="J24" s="72"/>
      <c r="K24" s="72"/>
      <c r="L24" s="72"/>
    </row>
    <row r="25" spans="1:12" ht="14.25">
      <c r="A25" s="178"/>
      <c r="B25" s="7" t="s">
        <v>135</v>
      </c>
      <c r="C25" s="59" t="s">
        <v>130</v>
      </c>
      <c r="D25" s="101">
        <v>451</v>
      </c>
      <c r="E25" s="171"/>
      <c r="F25" s="100">
        <f>D25*E25</f>
        <v>0</v>
      </c>
      <c r="G25" s="72"/>
      <c r="H25" s="72"/>
      <c r="I25" s="72"/>
      <c r="J25" s="72"/>
      <c r="K25" s="72"/>
      <c r="L25" s="72"/>
    </row>
    <row r="26" spans="1:12">
      <c r="B26" s="82"/>
      <c r="C26" s="97"/>
      <c r="D26" s="97"/>
      <c r="E26" s="97"/>
      <c r="F26" s="97"/>
      <c r="G26" s="72"/>
      <c r="H26" s="72"/>
      <c r="I26" s="72"/>
      <c r="J26" s="72"/>
      <c r="K26" s="72"/>
      <c r="L26" s="72"/>
    </row>
    <row r="27" spans="1:12">
      <c r="A27" s="40" t="s">
        <v>136</v>
      </c>
      <c r="B27" s="82" t="s">
        <v>175</v>
      </c>
      <c r="C27" s="97"/>
      <c r="D27" s="97"/>
      <c r="E27" s="97"/>
      <c r="F27" s="97"/>
      <c r="G27" s="72"/>
      <c r="H27" s="72"/>
      <c r="I27" s="72"/>
      <c r="J27" s="72"/>
      <c r="K27" s="72"/>
      <c r="L27" s="72"/>
    </row>
    <row r="28" spans="1:12" ht="25.5">
      <c r="B28" s="127" t="s">
        <v>177</v>
      </c>
      <c r="C28" s="97"/>
      <c r="D28" s="97"/>
      <c r="E28" s="97"/>
      <c r="F28" s="97"/>
      <c r="G28" s="72"/>
      <c r="H28" s="72"/>
      <c r="I28" s="72"/>
      <c r="J28" s="72"/>
      <c r="K28" s="72"/>
      <c r="L28" s="72"/>
    </row>
    <row r="29" spans="1:12" ht="30" customHeight="1">
      <c r="B29" s="127" t="s">
        <v>176</v>
      </c>
      <c r="C29" s="97"/>
      <c r="D29" s="97"/>
      <c r="E29" s="97"/>
      <c r="F29" s="97"/>
      <c r="G29" s="72"/>
      <c r="H29" s="72"/>
      <c r="I29" s="72"/>
      <c r="J29" s="72"/>
      <c r="K29" s="72"/>
      <c r="L29" s="72"/>
    </row>
    <row r="30" spans="1:12" ht="30" customHeight="1">
      <c r="B30" s="127" t="s">
        <v>178</v>
      </c>
      <c r="C30" s="97"/>
      <c r="D30" s="97"/>
      <c r="E30" s="97"/>
      <c r="F30" s="97"/>
      <c r="G30" s="72"/>
      <c r="H30" s="72"/>
      <c r="I30" s="72"/>
      <c r="J30" s="72"/>
      <c r="K30" s="72"/>
      <c r="L30" s="72"/>
    </row>
    <row r="31" spans="1:12" ht="30" customHeight="1">
      <c r="B31" s="127" t="s">
        <v>179</v>
      </c>
      <c r="C31" s="97"/>
      <c r="D31" s="97"/>
      <c r="E31" s="97"/>
      <c r="F31" s="97"/>
      <c r="G31" s="72"/>
      <c r="H31" s="72"/>
      <c r="I31" s="72"/>
      <c r="J31" s="72"/>
      <c r="K31" s="72"/>
      <c r="L31" s="72"/>
    </row>
    <row r="32" spans="1:12" ht="30" customHeight="1">
      <c r="B32" s="127" t="s">
        <v>180</v>
      </c>
      <c r="C32" s="97"/>
      <c r="D32" s="97"/>
      <c r="E32" s="97"/>
      <c r="F32" s="97"/>
      <c r="G32" s="72"/>
      <c r="H32" s="72"/>
      <c r="I32" s="72"/>
      <c r="J32" s="72"/>
      <c r="K32" s="72"/>
      <c r="L32" s="72"/>
    </row>
    <row r="33" spans="1:18" ht="19.5" customHeight="1">
      <c r="B33" s="127" t="s">
        <v>181</v>
      </c>
      <c r="C33" s="97"/>
      <c r="D33" s="97"/>
      <c r="E33" s="97"/>
      <c r="F33" s="97"/>
      <c r="G33" s="72"/>
      <c r="H33" s="72"/>
      <c r="I33" s="72"/>
      <c r="J33" s="72"/>
      <c r="K33" s="72"/>
      <c r="L33" s="72"/>
    </row>
    <row r="34" spans="1:18" ht="72.75" customHeight="1">
      <c r="B34" s="127" t="s">
        <v>182</v>
      </c>
      <c r="C34" s="97"/>
      <c r="D34" s="97"/>
      <c r="E34" s="97"/>
      <c r="F34" s="97"/>
      <c r="G34" s="72"/>
      <c r="H34" s="72"/>
      <c r="I34" s="72"/>
      <c r="J34" s="72"/>
      <c r="K34" s="72"/>
      <c r="L34" s="72"/>
    </row>
    <row r="35" spans="1:18" ht="31.5" customHeight="1">
      <c r="B35" s="127" t="s">
        <v>191</v>
      </c>
      <c r="C35" s="97"/>
      <c r="D35" s="97"/>
      <c r="E35" s="97"/>
      <c r="F35" s="97"/>
      <c r="G35" s="72"/>
      <c r="H35" s="72"/>
      <c r="I35" s="72"/>
      <c r="J35" s="72"/>
      <c r="K35" s="72"/>
      <c r="L35" s="72"/>
    </row>
    <row r="36" spans="1:18" ht="25.5">
      <c r="B36" s="127" t="s">
        <v>135</v>
      </c>
      <c r="C36" s="59" t="s">
        <v>139</v>
      </c>
      <c r="D36" s="106">
        <f>344+40</f>
        <v>384</v>
      </c>
      <c r="E36" s="171"/>
      <c r="F36" s="100">
        <f t="shared" ref="F36" si="3">D36*E36</f>
        <v>0</v>
      </c>
      <c r="G36" s="72"/>
      <c r="H36" s="72"/>
      <c r="I36" s="72"/>
      <c r="J36" s="72"/>
      <c r="K36" s="72"/>
      <c r="L36" s="72"/>
    </row>
    <row r="37" spans="1:18">
      <c r="B37" s="82"/>
      <c r="C37" s="97"/>
      <c r="D37" s="97"/>
      <c r="E37" s="97"/>
      <c r="F37" s="97"/>
      <c r="G37" s="72"/>
      <c r="H37" s="72"/>
      <c r="I37" s="72"/>
      <c r="J37" s="72"/>
      <c r="K37" s="72"/>
      <c r="L37" s="72"/>
    </row>
    <row r="38" spans="1:18">
      <c r="A38" s="40" t="s">
        <v>137</v>
      </c>
      <c r="B38" s="82" t="s">
        <v>183</v>
      </c>
      <c r="C38" s="97"/>
      <c r="D38" s="97"/>
      <c r="E38" s="97"/>
      <c r="F38" s="97"/>
      <c r="G38" s="72"/>
      <c r="H38" s="72"/>
      <c r="I38" s="72"/>
      <c r="J38" s="72"/>
      <c r="K38" s="72"/>
      <c r="L38" s="72"/>
    </row>
    <row r="39" spans="1:18" ht="63.75">
      <c r="B39" s="127" t="s">
        <v>184</v>
      </c>
      <c r="C39" s="97"/>
      <c r="D39" s="97"/>
      <c r="E39" s="97"/>
      <c r="F39" s="97"/>
      <c r="G39" s="72"/>
      <c r="H39" s="72"/>
      <c r="I39" s="72"/>
      <c r="J39" s="72"/>
      <c r="K39" s="72"/>
      <c r="L39" s="72"/>
    </row>
    <row r="40" spans="1:18" ht="34.5" customHeight="1">
      <c r="B40" s="127" t="s">
        <v>135</v>
      </c>
      <c r="C40" s="59" t="s">
        <v>132</v>
      </c>
      <c r="D40" s="106">
        <f>D5</f>
        <v>90</v>
      </c>
      <c r="E40" s="171"/>
      <c r="F40" s="100">
        <f t="shared" ref="F40" si="4">D40*E40</f>
        <v>0</v>
      </c>
      <c r="G40" s="72"/>
      <c r="H40" s="72"/>
      <c r="I40" s="72"/>
      <c r="J40" s="72"/>
      <c r="K40" s="72"/>
      <c r="L40" s="72"/>
    </row>
    <row r="41" spans="1:18">
      <c r="B41" s="127"/>
      <c r="D41" s="106"/>
      <c r="E41" s="102"/>
      <c r="F41" s="100"/>
      <c r="G41" s="72"/>
      <c r="H41" s="72"/>
      <c r="I41" s="72"/>
      <c r="J41" s="72"/>
      <c r="K41" s="72"/>
      <c r="L41" s="72"/>
    </row>
    <row r="42" spans="1:18" ht="33.75" customHeight="1">
      <c r="A42" s="40" t="s">
        <v>138</v>
      </c>
      <c r="B42" s="82" t="s">
        <v>185</v>
      </c>
      <c r="D42" s="106"/>
      <c r="E42" s="102"/>
      <c r="F42" s="100"/>
      <c r="G42" s="72"/>
      <c r="H42" s="72"/>
      <c r="I42" s="72"/>
      <c r="J42" s="72"/>
      <c r="K42" s="72"/>
      <c r="L42" s="72"/>
    </row>
    <row r="43" spans="1:18" ht="51">
      <c r="B43" s="127" t="s">
        <v>186</v>
      </c>
      <c r="C43" s="97"/>
      <c r="D43" s="97"/>
      <c r="E43" s="97"/>
      <c r="F43" s="100"/>
      <c r="G43" s="72"/>
      <c r="H43" s="72"/>
      <c r="I43" s="72"/>
      <c r="J43" s="72"/>
      <c r="K43" s="72"/>
      <c r="L43" s="72"/>
    </row>
    <row r="44" spans="1:18" ht="25.5">
      <c r="B44" s="127" t="s">
        <v>135</v>
      </c>
      <c r="C44" s="59" t="s">
        <v>132</v>
      </c>
      <c r="D44" s="106">
        <f>D8</f>
        <v>8</v>
      </c>
      <c r="E44" s="171"/>
      <c r="F44" s="100">
        <f t="shared" ref="F44" si="5">D44*E44</f>
        <v>0</v>
      </c>
      <c r="G44" s="72"/>
      <c r="H44" s="72"/>
      <c r="I44" s="72"/>
      <c r="J44" s="72"/>
      <c r="K44" s="72"/>
      <c r="L44" s="72"/>
    </row>
    <row r="45" spans="1:18">
      <c r="B45" s="180"/>
      <c r="C45" s="175"/>
      <c r="D45" s="184"/>
      <c r="E45" s="172"/>
      <c r="F45" s="100"/>
      <c r="G45" s="72"/>
      <c r="H45" s="72"/>
      <c r="I45" s="72"/>
      <c r="J45" s="72"/>
      <c r="K45" s="72"/>
      <c r="L45" s="72"/>
    </row>
    <row r="46" spans="1:18" s="62" customFormat="1">
      <c r="A46" s="104"/>
      <c r="B46" s="108"/>
      <c r="C46" s="105"/>
      <c r="D46" s="109"/>
      <c r="E46" s="110"/>
      <c r="F46" s="103">
        <f t="shared" ref="F46" si="6">D46*E46</f>
        <v>0</v>
      </c>
      <c r="G46" s="61"/>
      <c r="H46" s="61"/>
      <c r="I46" s="61"/>
      <c r="J46" s="61"/>
      <c r="K46" s="61"/>
      <c r="L46" s="61"/>
    </row>
    <row r="47" spans="1:18" ht="26.25" customHeight="1">
      <c r="A47" s="218" t="s">
        <v>189</v>
      </c>
      <c r="B47" s="219"/>
      <c r="C47" s="220"/>
      <c r="D47" s="220"/>
      <c r="E47" s="220"/>
      <c r="F47" s="116">
        <f>SUM(F4:F46)</f>
        <v>0</v>
      </c>
      <c r="G47" s="111"/>
      <c r="H47" s="112"/>
      <c r="I47" s="113"/>
      <c r="J47" s="114"/>
      <c r="K47" s="70"/>
      <c r="L47" s="70"/>
      <c r="M47" s="61"/>
      <c r="N47" s="115"/>
      <c r="O47" s="61"/>
      <c r="P47" s="61"/>
      <c r="Q47" s="115"/>
    </row>
    <row r="48" spans="1:18" s="62" customFormat="1">
      <c r="A48" s="40"/>
      <c r="B48" s="119"/>
      <c r="C48" s="120"/>
      <c r="D48" s="121"/>
      <c r="E48" s="117"/>
      <c r="F48" s="118"/>
      <c r="G48" s="111"/>
      <c r="H48" s="112"/>
      <c r="I48" s="113"/>
      <c r="J48" s="114"/>
      <c r="K48" s="70"/>
      <c r="L48" s="70"/>
      <c r="M48" s="61"/>
      <c r="N48" s="61"/>
      <c r="O48" s="61"/>
      <c r="P48" s="61"/>
      <c r="Q48" s="115"/>
      <c r="R48" s="61"/>
    </row>
    <row r="49" spans="1:12" s="62" customFormat="1" ht="18">
      <c r="A49" s="122"/>
      <c r="B49" s="123"/>
      <c r="C49" s="59"/>
      <c r="D49" s="124"/>
      <c r="E49" s="125"/>
      <c r="F49" s="126"/>
      <c r="G49" s="61"/>
      <c r="H49" s="61"/>
      <c r="I49" s="61"/>
      <c r="J49" s="61"/>
      <c r="K49" s="61"/>
      <c r="L49" s="61"/>
    </row>
    <row r="50" spans="1:12" s="62" customFormat="1" ht="18">
      <c r="A50" s="122"/>
      <c r="B50" s="123"/>
      <c r="C50" s="59"/>
      <c r="D50" s="124"/>
      <c r="E50" s="125"/>
      <c r="F50" s="126"/>
      <c r="G50" s="61"/>
      <c r="H50" s="61"/>
      <c r="I50" s="61"/>
      <c r="J50" s="61"/>
      <c r="K50" s="61"/>
      <c r="L50" s="61"/>
    </row>
    <row r="51" spans="1:12" s="62" customFormat="1" ht="18">
      <c r="A51" s="122"/>
      <c r="B51" s="123"/>
      <c r="C51" s="59"/>
      <c r="D51" s="124"/>
      <c r="E51" s="125"/>
      <c r="F51" s="126"/>
      <c r="G51" s="61"/>
      <c r="H51" s="61"/>
      <c r="I51" s="61"/>
      <c r="J51" s="61"/>
      <c r="K51" s="61"/>
      <c r="L51" s="61"/>
    </row>
    <row r="52" spans="1:12" s="62" customFormat="1" ht="18">
      <c r="A52" s="122"/>
      <c r="B52" s="123"/>
      <c r="C52" s="59"/>
      <c r="D52" s="124"/>
      <c r="E52" s="125"/>
      <c r="F52" s="126"/>
      <c r="G52" s="61"/>
      <c r="H52" s="61"/>
      <c r="I52" s="61"/>
      <c r="J52" s="61"/>
      <c r="K52" s="61"/>
      <c r="L52" s="61"/>
    </row>
    <row r="53" spans="1:12" s="62" customFormat="1" ht="18">
      <c r="A53" s="122"/>
      <c r="B53" s="123"/>
      <c r="C53" s="59"/>
      <c r="D53" s="124"/>
      <c r="E53" s="125"/>
      <c r="F53" s="126"/>
      <c r="G53" s="61"/>
      <c r="H53" s="61"/>
      <c r="I53" s="61"/>
      <c r="J53" s="61"/>
      <c r="K53" s="61"/>
      <c r="L53" s="61"/>
    </row>
    <row r="54" spans="1:12" s="62" customFormat="1" ht="18">
      <c r="A54" s="122"/>
      <c r="B54" s="123"/>
      <c r="C54" s="59"/>
      <c r="D54" s="124"/>
      <c r="E54" s="125"/>
      <c r="F54" s="126"/>
      <c r="G54" s="61"/>
      <c r="H54" s="61"/>
      <c r="I54" s="61"/>
      <c r="J54" s="61"/>
      <c r="K54" s="61"/>
      <c r="L54" s="61"/>
    </row>
    <row r="55" spans="1:12" s="62" customFormat="1" ht="18">
      <c r="A55" s="122"/>
      <c r="B55" s="123"/>
      <c r="C55" s="59"/>
      <c r="D55" s="124"/>
      <c r="E55" s="125"/>
      <c r="F55" s="126"/>
      <c r="G55" s="61"/>
      <c r="H55" s="61"/>
      <c r="I55" s="61"/>
      <c r="J55" s="61"/>
      <c r="K55" s="61"/>
      <c r="L55" s="61"/>
    </row>
    <row r="56" spans="1:12" s="62" customFormat="1" ht="18">
      <c r="A56" s="122"/>
      <c r="B56" s="123"/>
      <c r="C56" s="59"/>
      <c r="D56" s="124"/>
      <c r="E56" s="125"/>
      <c r="F56" s="126"/>
      <c r="G56" s="61"/>
      <c r="H56" s="61"/>
      <c r="I56" s="61"/>
      <c r="J56" s="61"/>
      <c r="K56" s="61"/>
      <c r="L56" s="61"/>
    </row>
    <row r="57" spans="1:12" s="62" customFormat="1" ht="18">
      <c r="A57" s="122"/>
      <c r="B57" s="123"/>
      <c r="C57" s="59"/>
      <c r="D57" s="124"/>
      <c r="E57" s="125"/>
      <c r="F57" s="126"/>
      <c r="G57" s="61"/>
      <c r="H57" s="61"/>
      <c r="I57" s="61"/>
      <c r="J57" s="61"/>
      <c r="K57" s="61"/>
      <c r="L57" s="61"/>
    </row>
    <row r="58" spans="1:12" s="62" customFormat="1" ht="18">
      <c r="A58" s="122"/>
      <c r="B58" s="123"/>
      <c r="C58" s="59"/>
      <c r="D58" s="124"/>
      <c r="E58" s="125"/>
      <c r="F58" s="126"/>
      <c r="G58" s="61"/>
      <c r="H58" s="61"/>
      <c r="I58" s="61"/>
      <c r="J58" s="61"/>
      <c r="K58" s="61"/>
      <c r="L58" s="61"/>
    </row>
    <row r="59" spans="1:12" s="62" customFormat="1" ht="18">
      <c r="A59" s="122"/>
      <c r="B59" s="123"/>
      <c r="C59" s="59"/>
      <c r="D59" s="124"/>
      <c r="E59" s="125"/>
      <c r="F59" s="126"/>
      <c r="G59" s="61"/>
      <c r="H59" s="61"/>
      <c r="I59" s="61"/>
      <c r="J59" s="61"/>
      <c r="K59" s="61"/>
      <c r="L59" s="61"/>
    </row>
    <row r="60" spans="1:12" s="62" customFormat="1" ht="18">
      <c r="A60" s="122"/>
      <c r="B60" s="123"/>
      <c r="C60" s="59"/>
      <c r="D60" s="124"/>
      <c r="E60" s="125"/>
      <c r="F60" s="126"/>
      <c r="G60" s="61"/>
      <c r="H60" s="61"/>
      <c r="I60" s="61"/>
      <c r="J60" s="61"/>
      <c r="K60" s="61"/>
      <c r="L60" s="61"/>
    </row>
    <row r="61" spans="1:12" s="62" customFormat="1" ht="18">
      <c r="A61" s="122"/>
      <c r="B61" s="123"/>
      <c r="C61" s="59"/>
      <c r="D61" s="124"/>
      <c r="E61" s="125"/>
      <c r="F61" s="126"/>
      <c r="G61" s="61"/>
      <c r="H61" s="61"/>
      <c r="I61" s="61"/>
      <c r="J61" s="61"/>
      <c r="K61" s="61"/>
      <c r="L61" s="61"/>
    </row>
    <row r="62" spans="1:12" s="62" customFormat="1" ht="18">
      <c r="A62" s="122"/>
      <c r="B62" s="123"/>
      <c r="C62" s="59"/>
      <c r="D62" s="124"/>
      <c r="E62" s="125"/>
      <c r="F62" s="126"/>
      <c r="G62" s="61"/>
      <c r="H62" s="61"/>
      <c r="I62" s="61"/>
      <c r="J62" s="61"/>
      <c r="K62" s="61"/>
      <c r="L62" s="61"/>
    </row>
    <row r="63" spans="1:12" s="62" customFormat="1" ht="18">
      <c r="A63" s="122"/>
      <c r="B63" s="123"/>
      <c r="C63" s="59"/>
      <c r="D63" s="124"/>
      <c r="E63" s="125"/>
      <c r="F63" s="126"/>
      <c r="G63" s="61"/>
      <c r="H63" s="61"/>
      <c r="I63" s="61"/>
      <c r="J63" s="61"/>
      <c r="K63" s="61"/>
      <c r="L63" s="61"/>
    </row>
    <row r="64" spans="1:12" s="62" customFormat="1" ht="18">
      <c r="A64" s="122"/>
      <c r="B64" s="123"/>
      <c r="C64" s="59"/>
      <c r="D64" s="124"/>
      <c r="E64" s="125"/>
      <c r="F64" s="126"/>
      <c r="G64" s="61"/>
      <c r="H64" s="61"/>
      <c r="I64" s="61"/>
      <c r="J64" s="61"/>
      <c r="K64" s="61"/>
      <c r="L64" s="61"/>
    </row>
    <row r="65" spans="1:12" s="62" customFormat="1" ht="18">
      <c r="A65" s="122"/>
      <c r="B65" s="123"/>
      <c r="C65" s="59"/>
      <c r="D65" s="124"/>
      <c r="E65" s="125"/>
      <c r="F65" s="126"/>
      <c r="G65" s="61"/>
      <c r="H65" s="61"/>
      <c r="I65" s="61"/>
      <c r="J65" s="61"/>
      <c r="K65" s="61"/>
      <c r="L65" s="61"/>
    </row>
    <row r="66" spans="1:12" s="62" customFormat="1" ht="18">
      <c r="A66" s="122"/>
      <c r="B66" s="123"/>
      <c r="C66" s="59"/>
      <c r="D66" s="124"/>
      <c r="E66" s="125"/>
      <c r="F66" s="126"/>
      <c r="G66" s="61"/>
      <c r="H66" s="61"/>
      <c r="I66" s="61"/>
      <c r="J66" s="61"/>
      <c r="K66" s="61"/>
      <c r="L66" s="61"/>
    </row>
    <row r="67" spans="1:12" s="62" customFormat="1" ht="18">
      <c r="A67" s="122"/>
      <c r="B67" s="123"/>
      <c r="C67" s="59"/>
      <c r="D67" s="124"/>
      <c r="E67" s="125"/>
      <c r="F67" s="126"/>
      <c r="G67" s="61"/>
      <c r="H67" s="61"/>
      <c r="I67" s="61"/>
      <c r="J67" s="61"/>
      <c r="K67" s="61"/>
      <c r="L67" s="61"/>
    </row>
    <row r="68" spans="1:12" s="62" customFormat="1" ht="18">
      <c r="A68" s="122"/>
      <c r="B68" s="123"/>
      <c r="C68" s="59"/>
      <c r="D68" s="124"/>
      <c r="E68" s="125"/>
      <c r="F68" s="126"/>
      <c r="G68" s="61"/>
      <c r="H68" s="61"/>
      <c r="I68" s="61"/>
      <c r="J68" s="61"/>
      <c r="K68" s="61"/>
      <c r="L68" s="61"/>
    </row>
    <row r="69" spans="1:12" s="62" customFormat="1" ht="18">
      <c r="A69" s="122"/>
      <c r="B69" s="123"/>
      <c r="C69" s="59"/>
      <c r="D69" s="124"/>
      <c r="E69" s="125"/>
      <c r="F69" s="126"/>
      <c r="G69" s="61"/>
      <c r="H69" s="61"/>
      <c r="I69" s="61"/>
      <c r="J69" s="61"/>
      <c r="K69" s="61"/>
      <c r="L69" s="61"/>
    </row>
    <row r="70" spans="1:12" s="62" customFormat="1" ht="18">
      <c r="A70" s="122"/>
      <c r="B70" s="123"/>
      <c r="C70" s="59"/>
      <c r="D70" s="124"/>
      <c r="E70" s="125"/>
      <c r="F70" s="126"/>
      <c r="G70" s="61"/>
      <c r="H70" s="61"/>
      <c r="I70" s="61"/>
      <c r="J70" s="61"/>
      <c r="K70" s="61"/>
      <c r="L70" s="61"/>
    </row>
    <row r="71" spans="1:12" s="62" customFormat="1" ht="18">
      <c r="A71" s="122"/>
      <c r="B71" s="123"/>
      <c r="C71" s="59"/>
      <c r="D71" s="124"/>
      <c r="E71" s="125"/>
      <c r="F71" s="126"/>
      <c r="G71" s="61"/>
      <c r="H71" s="61"/>
      <c r="I71" s="61"/>
      <c r="J71" s="61"/>
      <c r="K71" s="61"/>
      <c r="L71" s="61"/>
    </row>
    <row r="72" spans="1:12" s="62" customFormat="1" ht="18">
      <c r="A72" s="122"/>
      <c r="B72" s="123"/>
      <c r="C72" s="59"/>
      <c r="D72" s="124"/>
      <c r="E72" s="125"/>
      <c r="F72" s="126"/>
      <c r="G72" s="61"/>
      <c r="H72" s="61"/>
      <c r="I72" s="61"/>
      <c r="J72" s="61"/>
      <c r="K72" s="61"/>
      <c r="L72" s="61"/>
    </row>
    <row r="73" spans="1:12" s="62" customFormat="1" ht="18">
      <c r="A73" s="122"/>
      <c r="B73" s="123"/>
      <c r="C73" s="59"/>
      <c r="D73" s="124"/>
      <c r="E73" s="125"/>
      <c r="F73" s="126"/>
      <c r="G73" s="61"/>
      <c r="H73" s="61"/>
      <c r="I73" s="61"/>
      <c r="J73" s="61"/>
      <c r="K73" s="61"/>
      <c r="L73" s="61"/>
    </row>
    <row r="74" spans="1:12" s="62" customFormat="1" ht="18">
      <c r="A74" s="122"/>
      <c r="B74" s="123"/>
      <c r="C74" s="59"/>
      <c r="D74" s="124"/>
      <c r="E74" s="125"/>
      <c r="F74" s="126"/>
      <c r="G74" s="61"/>
      <c r="H74" s="61"/>
      <c r="I74" s="61"/>
      <c r="J74" s="61"/>
      <c r="K74" s="61"/>
      <c r="L74" s="61"/>
    </row>
    <row r="75" spans="1:12" s="62" customFormat="1" ht="18">
      <c r="A75" s="122"/>
      <c r="B75" s="123"/>
      <c r="C75" s="59"/>
      <c r="D75" s="124"/>
      <c r="E75" s="125"/>
      <c r="F75" s="126"/>
      <c r="G75" s="61"/>
      <c r="H75" s="61"/>
      <c r="I75" s="61"/>
      <c r="J75" s="61"/>
      <c r="K75" s="61"/>
      <c r="L75" s="61"/>
    </row>
    <row r="76" spans="1:12" s="62" customFormat="1" ht="18">
      <c r="A76" s="122"/>
      <c r="B76" s="123"/>
      <c r="C76" s="59"/>
      <c r="D76" s="124"/>
      <c r="E76" s="125"/>
      <c r="F76" s="126"/>
      <c r="G76" s="61"/>
      <c r="H76" s="61"/>
      <c r="I76" s="61"/>
      <c r="J76" s="61"/>
      <c r="K76" s="61"/>
      <c r="L76" s="61"/>
    </row>
    <row r="77" spans="1:12" s="62" customFormat="1" ht="18">
      <c r="A77" s="122"/>
      <c r="B77" s="123"/>
      <c r="C77" s="59"/>
      <c r="D77" s="124"/>
      <c r="E77" s="125"/>
      <c r="F77" s="126"/>
      <c r="G77" s="61"/>
      <c r="H77" s="61"/>
      <c r="I77" s="61"/>
      <c r="J77" s="61"/>
      <c r="K77" s="61"/>
      <c r="L77" s="61"/>
    </row>
    <row r="78" spans="1:12" s="62" customFormat="1" ht="18">
      <c r="A78" s="122"/>
      <c r="B78" s="123"/>
      <c r="C78" s="59"/>
      <c r="D78" s="124"/>
      <c r="E78" s="125"/>
      <c r="F78" s="126"/>
      <c r="G78" s="61"/>
      <c r="H78" s="61"/>
      <c r="I78" s="61"/>
      <c r="J78" s="61"/>
      <c r="K78" s="61"/>
      <c r="L78" s="61"/>
    </row>
    <row r="79" spans="1:12" s="62" customFormat="1" ht="18">
      <c r="A79" s="122"/>
      <c r="B79" s="123"/>
      <c r="C79" s="59"/>
      <c r="D79" s="124"/>
      <c r="E79" s="125"/>
      <c r="F79" s="126"/>
      <c r="G79" s="61"/>
      <c r="H79" s="61"/>
      <c r="I79" s="61"/>
      <c r="J79" s="61"/>
      <c r="K79" s="61"/>
      <c r="L79" s="61"/>
    </row>
    <row r="80" spans="1:12" s="62" customFormat="1" ht="18">
      <c r="A80" s="122"/>
      <c r="B80" s="123"/>
      <c r="C80" s="59"/>
      <c r="D80" s="124"/>
      <c r="E80" s="125"/>
      <c r="F80" s="126"/>
      <c r="G80" s="61"/>
      <c r="H80" s="61"/>
      <c r="I80" s="61"/>
      <c r="J80" s="61"/>
      <c r="K80" s="61"/>
      <c r="L80" s="61"/>
    </row>
    <row r="81" spans="1:12" s="62" customFormat="1" ht="18">
      <c r="A81" s="122"/>
      <c r="B81" s="123"/>
      <c r="C81" s="59"/>
      <c r="D81" s="124"/>
      <c r="E81" s="125"/>
      <c r="F81" s="126"/>
      <c r="G81" s="61"/>
      <c r="H81" s="61"/>
      <c r="I81" s="61"/>
      <c r="J81" s="61"/>
      <c r="K81" s="61"/>
      <c r="L81" s="61"/>
    </row>
    <row r="82" spans="1:12" s="62" customFormat="1" ht="18">
      <c r="A82" s="122"/>
      <c r="B82" s="123"/>
      <c r="C82" s="59"/>
      <c r="D82" s="124"/>
      <c r="E82" s="125"/>
      <c r="F82" s="126"/>
      <c r="G82" s="61"/>
      <c r="H82" s="61"/>
      <c r="I82" s="61"/>
      <c r="J82" s="61"/>
      <c r="K82" s="61"/>
      <c r="L82" s="61"/>
    </row>
    <row r="83" spans="1:12" s="62" customFormat="1" ht="18">
      <c r="A83" s="122"/>
      <c r="B83" s="123"/>
      <c r="C83" s="59"/>
      <c r="D83" s="124"/>
      <c r="E83" s="125"/>
      <c r="F83" s="126"/>
      <c r="G83" s="61"/>
      <c r="H83" s="61"/>
      <c r="I83" s="61"/>
      <c r="J83" s="61"/>
      <c r="K83" s="61"/>
      <c r="L83" s="61"/>
    </row>
    <row r="84" spans="1:12" s="62" customFormat="1" ht="18">
      <c r="A84" s="122"/>
      <c r="B84" s="123"/>
      <c r="C84" s="59"/>
      <c r="D84" s="124"/>
      <c r="E84" s="125"/>
      <c r="F84" s="126"/>
      <c r="G84" s="61"/>
      <c r="H84" s="61"/>
      <c r="I84" s="61"/>
      <c r="J84" s="61"/>
      <c r="K84" s="61"/>
      <c r="L84" s="61"/>
    </row>
    <row r="85" spans="1:12" s="62" customFormat="1" ht="18">
      <c r="A85" s="122"/>
      <c r="B85" s="123"/>
      <c r="C85" s="59"/>
      <c r="D85" s="124"/>
      <c r="E85" s="125"/>
      <c r="F85" s="126"/>
      <c r="G85" s="61"/>
      <c r="H85" s="61"/>
      <c r="I85" s="61"/>
      <c r="J85" s="61"/>
      <c r="K85" s="61"/>
      <c r="L85" s="61"/>
    </row>
    <row r="86" spans="1:12" s="62" customFormat="1" ht="18">
      <c r="A86" s="122"/>
      <c r="B86" s="123"/>
      <c r="C86" s="59"/>
      <c r="D86" s="124"/>
      <c r="E86" s="125"/>
      <c r="F86" s="126"/>
      <c r="G86" s="61"/>
      <c r="H86" s="61"/>
      <c r="I86" s="61"/>
      <c r="J86" s="61"/>
      <c r="K86" s="61"/>
      <c r="L86" s="61"/>
    </row>
    <row r="87" spans="1:12" s="62" customFormat="1" ht="18">
      <c r="A87" s="122"/>
      <c r="B87" s="123"/>
      <c r="C87" s="59"/>
      <c r="D87" s="124"/>
      <c r="E87" s="125"/>
      <c r="F87" s="126"/>
      <c r="G87" s="61"/>
      <c r="H87" s="61"/>
      <c r="I87" s="61"/>
      <c r="J87" s="61"/>
      <c r="K87" s="61"/>
      <c r="L87" s="61"/>
    </row>
    <row r="88" spans="1:12" s="62" customFormat="1" ht="18">
      <c r="A88" s="122"/>
      <c r="B88" s="123"/>
      <c r="C88" s="59"/>
      <c r="D88" s="124"/>
      <c r="E88" s="125"/>
      <c r="F88" s="126"/>
      <c r="G88" s="61"/>
      <c r="H88" s="61"/>
      <c r="I88" s="61"/>
      <c r="J88" s="61"/>
      <c r="K88" s="61"/>
      <c r="L88" s="61"/>
    </row>
    <row r="89" spans="1:12" s="62" customFormat="1" ht="18">
      <c r="A89" s="122"/>
      <c r="B89" s="123"/>
      <c r="C89" s="59"/>
      <c r="D89" s="124"/>
      <c r="E89" s="125"/>
      <c r="F89" s="126"/>
      <c r="G89" s="61"/>
      <c r="H89" s="61"/>
      <c r="I89" s="61"/>
      <c r="J89" s="61"/>
      <c r="K89" s="61"/>
      <c r="L89" s="61"/>
    </row>
    <row r="90" spans="1:12" s="62" customFormat="1" ht="18">
      <c r="A90" s="122"/>
      <c r="B90" s="123"/>
      <c r="C90" s="59"/>
      <c r="D90" s="124"/>
      <c r="E90" s="125"/>
      <c r="F90" s="126"/>
      <c r="G90" s="61"/>
      <c r="H90" s="61"/>
      <c r="I90" s="61"/>
      <c r="J90" s="61"/>
      <c r="K90" s="61"/>
      <c r="L90" s="61"/>
    </row>
    <row r="91" spans="1:12" s="62" customFormat="1" ht="18">
      <c r="A91" s="122"/>
      <c r="B91" s="123"/>
      <c r="C91" s="59"/>
      <c r="D91" s="124"/>
      <c r="E91" s="125"/>
      <c r="F91" s="126"/>
      <c r="G91" s="61"/>
      <c r="H91" s="61"/>
      <c r="I91" s="61"/>
      <c r="J91" s="61"/>
      <c r="K91" s="61"/>
      <c r="L91" s="61"/>
    </row>
    <row r="92" spans="1:12" s="62" customFormat="1" ht="18">
      <c r="A92" s="122"/>
      <c r="B92" s="123"/>
      <c r="C92" s="59"/>
      <c r="D92" s="124"/>
      <c r="E92" s="125"/>
      <c r="F92" s="126"/>
      <c r="G92" s="61"/>
      <c r="H92" s="61"/>
      <c r="I92" s="61"/>
      <c r="J92" s="61"/>
      <c r="K92" s="61"/>
      <c r="L92" s="61"/>
    </row>
    <row r="93" spans="1:12" s="62" customFormat="1" ht="18">
      <c r="A93" s="122"/>
      <c r="B93" s="123"/>
      <c r="C93" s="59"/>
      <c r="D93" s="124"/>
      <c r="E93" s="125"/>
      <c r="F93" s="126"/>
      <c r="G93" s="61"/>
      <c r="H93" s="61"/>
      <c r="I93" s="61"/>
      <c r="J93" s="61"/>
      <c r="K93" s="61"/>
      <c r="L93" s="61"/>
    </row>
    <row r="94" spans="1:12" s="62" customFormat="1" ht="18">
      <c r="A94" s="122"/>
      <c r="B94" s="123"/>
      <c r="C94" s="59"/>
      <c r="D94" s="124"/>
      <c r="E94" s="125"/>
      <c r="F94" s="126"/>
      <c r="G94" s="61"/>
      <c r="H94" s="61"/>
      <c r="I94" s="61"/>
      <c r="J94" s="61"/>
      <c r="K94" s="61"/>
      <c r="L94" s="61"/>
    </row>
    <row r="95" spans="1:12" s="62" customFormat="1" ht="18">
      <c r="A95" s="122"/>
      <c r="B95" s="123"/>
      <c r="C95" s="59"/>
      <c r="D95" s="124"/>
      <c r="E95" s="125"/>
      <c r="F95" s="126"/>
      <c r="G95" s="61"/>
      <c r="H95" s="61"/>
      <c r="I95" s="61"/>
      <c r="J95" s="61"/>
      <c r="K95" s="61"/>
      <c r="L95" s="61"/>
    </row>
    <row r="96" spans="1:12" s="62" customFormat="1" ht="18">
      <c r="A96" s="122"/>
      <c r="B96" s="123"/>
      <c r="C96" s="59"/>
      <c r="D96" s="124"/>
      <c r="E96" s="125"/>
      <c r="F96" s="126"/>
      <c r="G96" s="61"/>
      <c r="H96" s="61"/>
      <c r="I96" s="61"/>
      <c r="J96" s="61"/>
      <c r="K96" s="61"/>
      <c r="L96" s="61"/>
    </row>
    <row r="97" spans="1:12" s="62" customFormat="1" ht="18">
      <c r="A97" s="122"/>
      <c r="B97" s="123"/>
      <c r="C97" s="59"/>
      <c r="D97" s="124"/>
      <c r="E97" s="125"/>
      <c r="F97" s="126"/>
      <c r="G97" s="61"/>
      <c r="H97" s="61"/>
      <c r="I97" s="61"/>
      <c r="J97" s="61"/>
      <c r="K97" s="61"/>
      <c r="L97" s="61"/>
    </row>
    <row r="98" spans="1:12" s="62" customFormat="1" ht="18">
      <c r="A98" s="122"/>
      <c r="B98" s="123"/>
      <c r="C98" s="59"/>
      <c r="D98" s="124"/>
      <c r="E98" s="125"/>
      <c r="F98" s="126"/>
      <c r="G98" s="61"/>
      <c r="H98" s="61"/>
      <c r="I98" s="61"/>
      <c r="J98" s="61"/>
      <c r="K98" s="61"/>
      <c r="L98" s="61"/>
    </row>
    <row r="99" spans="1:12" s="62" customFormat="1" ht="18">
      <c r="A99" s="122"/>
      <c r="B99" s="123"/>
      <c r="C99" s="59"/>
      <c r="D99" s="124"/>
      <c r="E99" s="125"/>
      <c r="F99" s="126"/>
      <c r="G99" s="61"/>
      <c r="H99" s="61"/>
      <c r="I99" s="61"/>
      <c r="J99" s="61"/>
      <c r="K99" s="61"/>
      <c r="L99" s="61"/>
    </row>
    <row r="100" spans="1:12" s="62" customFormat="1" ht="18">
      <c r="A100" s="122"/>
      <c r="B100" s="123"/>
      <c r="C100" s="59"/>
      <c r="D100" s="124"/>
      <c r="E100" s="125"/>
      <c r="F100" s="126"/>
      <c r="G100" s="61"/>
      <c r="H100" s="61"/>
      <c r="I100" s="61"/>
      <c r="J100" s="61"/>
      <c r="K100" s="61"/>
      <c r="L100" s="61"/>
    </row>
    <row r="101" spans="1:12" s="62" customFormat="1" ht="18">
      <c r="A101" s="122"/>
      <c r="B101" s="123"/>
      <c r="C101" s="59"/>
      <c r="D101" s="124"/>
      <c r="E101" s="125"/>
      <c r="F101" s="126"/>
      <c r="G101" s="61"/>
      <c r="H101" s="61"/>
      <c r="I101" s="61"/>
      <c r="J101" s="61"/>
      <c r="K101" s="61"/>
      <c r="L101" s="61"/>
    </row>
    <row r="102" spans="1:12" s="62" customFormat="1" ht="18">
      <c r="A102" s="122"/>
      <c r="B102" s="123"/>
      <c r="C102" s="59"/>
      <c r="D102" s="124"/>
      <c r="E102" s="125"/>
      <c r="F102" s="126"/>
      <c r="G102" s="61"/>
      <c r="H102" s="61"/>
      <c r="I102" s="61"/>
      <c r="J102" s="61"/>
      <c r="K102" s="61"/>
      <c r="L102" s="61"/>
    </row>
    <row r="103" spans="1:12" s="62" customFormat="1" ht="18">
      <c r="A103" s="122"/>
      <c r="B103" s="123"/>
      <c r="C103" s="59"/>
      <c r="D103" s="124"/>
      <c r="E103" s="125"/>
      <c r="F103" s="126"/>
      <c r="G103" s="61"/>
      <c r="H103" s="61"/>
      <c r="I103" s="61"/>
      <c r="J103" s="61"/>
      <c r="K103" s="61"/>
      <c r="L103" s="61"/>
    </row>
    <row r="104" spans="1:12" s="62" customFormat="1" ht="18">
      <c r="A104" s="122"/>
      <c r="B104" s="123"/>
      <c r="C104" s="59"/>
      <c r="D104" s="124"/>
      <c r="E104" s="125"/>
      <c r="F104" s="126"/>
      <c r="G104" s="61"/>
      <c r="H104" s="61"/>
      <c r="I104" s="61"/>
      <c r="J104" s="61"/>
      <c r="K104" s="61"/>
      <c r="L104" s="61"/>
    </row>
    <row r="105" spans="1:12" s="62" customFormat="1" ht="18">
      <c r="A105" s="122"/>
      <c r="B105" s="123"/>
      <c r="C105" s="59"/>
      <c r="D105" s="124"/>
      <c r="E105" s="125"/>
      <c r="F105" s="126"/>
      <c r="G105" s="61"/>
      <c r="H105" s="61"/>
      <c r="I105" s="61"/>
      <c r="J105" s="61"/>
      <c r="K105" s="61"/>
      <c r="L105" s="61"/>
    </row>
    <row r="106" spans="1:12" s="62" customFormat="1" ht="18">
      <c r="A106" s="122"/>
      <c r="B106" s="123"/>
      <c r="C106" s="59"/>
      <c r="D106" s="124"/>
      <c r="E106" s="125"/>
      <c r="F106" s="126"/>
      <c r="G106" s="61"/>
      <c r="H106" s="61"/>
      <c r="I106" s="61"/>
      <c r="J106" s="61"/>
      <c r="K106" s="61"/>
      <c r="L106" s="61"/>
    </row>
    <row r="107" spans="1:12" s="62" customFormat="1" ht="18">
      <c r="A107" s="122"/>
      <c r="B107" s="123"/>
      <c r="C107" s="59"/>
      <c r="D107" s="124"/>
      <c r="E107" s="125"/>
      <c r="F107" s="126"/>
      <c r="G107" s="61"/>
      <c r="H107" s="61"/>
      <c r="I107" s="61"/>
      <c r="J107" s="61"/>
      <c r="K107" s="61"/>
      <c r="L107" s="61"/>
    </row>
    <row r="108" spans="1:12" s="62" customFormat="1" ht="18">
      <c r="A108" s="122"/>
      <c r="B108" s="123"/>
      <c r="C108" s="59"/>
      <c r="D108" s="124"/>
      <c r="E108" s="125"/>
      <c r="F108" s="126"/>
      <c r="G108" s="61"/>
      <c r="H108" s="61"/>
      <c r="I108" s="61"/>
      <c r="J108" s="61"/>
      <c r="K108" s="61"/>
      <c r="L108" s="61"/>
    </row>
    <row r="109" spans="1:12" s="62" customFormat="1" ht="18">
      <c r="A109" s="122"/>
      <c r="B109" s="123"/>
      <c r="C109" s="59"/>
      <c r="D109" s="124"/>
      <c r="E109" s="125"/>
      <c r="F109" s="126"/>
      <c r="G109" s="61"/>
      <c r="H109" s="61"/>
      <c r="I109" s="61"/>
      <c r="J109" s="61"/>
      <c r="K109" s="61"/>
      <c r="L109" s="61"/>
    </row>
    <row r="110" spans="1:12" s="62" customFormat="1" ht="18">
      <c r="A110" s="122"/>
      <c r="B110" s="123"/>
      <c r="C110" s="59"/>
      <c r="D110" s="124"/>
      <c r="E110" s="125"/>
      <c r="F110" s="126"/>
      <c r="G110" s="61"/>
      <c r="H110" s="61"/>
      <c r="I110" s="61"/>
      <c r="J110" s="61"/>
      <c r="K110" s="61"/>
      <c r="L110" s="61"/>
    </row>
    <row r="111" spans="1:12" s="62" customFormat="1" ht="18">
      <c r="A111" s="122"/>
      <c r="B111" s="123"/>
      <c r="C111" s="59"/>
      <c r="D111" s="124"/>
      <c r="E111" s="125"/>
      <c r="F111" s="126"/>
      <c r="G111" s="61"/>
      <c r="H111" s="61"/>
      <c r="I111" s="61"/>
      <c r="J111" s="61"/>
      <c r="K111" s="61"/>
      <c r="L111" s="61"/>
    </row>
    <row r="112" spans="1:12" s="62" customFormat="1" ht="18">
      <c r="A112" s="122"/>
      <c r="B112" s="123"/>
      <c r="C112" s="59"/>
      <c r="D112" s="124"/>
      <c r="E112" s="125"/>
      <c r="F112" s="126"/>
      <c r="G112" s="61"/>
      <c r="H112" s="61"/>
      <c r="I112" s="61"/>
      <c r="J112" s="61"/>
      <c r="K112" s="61"/>
      <c r="L112" s="61"/>
    </row>
    <row r="113" spans="1:12" s="62" customFormat="1" ht="18">
      <c r="A113" s="122"/>
      <c r="B113" s="123"/>
      <c r="C113" s="59"/>
      <c r="D113" s="124"/>
      <c r="E113" s="125"/>
      <c r="F113" s="126"/>
      <c r="G113" s="61"/>
      <c r="H113" s="61"/>
      <c r="I113" s="61"/>
      <c r="J113" s="61"/>
      <c r="K113" s="61"/>
      <c r="L113" s="61"/>
    </row>
    <row r="114" spans="1:12" s="62" customFormat="1" ht="18">
      <c r="A114" s="122"/>
      <c r="B114" s="123"/>
      <c r="C114" s="59"/>
      <c r="D114" s="124"/>
      <c r="E114" s="125"/>
      <c r="F114" s="126"/>
      <c r="G114" s="61"/>
      <c r="H114" s="61"/>
      <c r="I114" s="61"/>
      <c r="J114" s="61"/>
      <c r="K114" s="61"/>
      <c r="L114" s="61"/>
    </row>
    <row r="115" spans="1:12" s="62" customFormat="1" ht="18">
      <c r="A115" s="122"/>
      <c r="B115" s="123"/>
      <c r="C115" s="59"/>
      <c r="D115" s="124"/>
      <c r="E115" s="125"/>
      <c r="F115" s="126"/>
      <c r="G115" s="61"/>
      <c r="H115" s="61"/>
      <c r="I115" s="61"/>
      <c r="J115" s="61"/>
      <c r="K115" s="61"/>
      <c r="L115" s="61"/>
    </row>
    <row r="116" spans="1:12" s="62" customFormat="1" ht="18">
      <c r="A116" s="122"/>
      <c r="B116" s="123"/>
      <c r="C116" s="59"/>
      <c r="D116" s="124"/>
      <c r="E116" s="125"/>
      <c r="F116" s="126"/>
      <c r="G116" s="61"/>
      <c r="H116" s="61"/>
      <c r="I116" s="61"/>
      <c r="J116" s="61"/>
      <c r="K116" s="61"/>
      <c r="L116" s="61"/>
    </row>
    <row r="117" spans="1:12" s="62" customFormat="1" ht="18">
      <c r="A117" s="122"/>
      <c r="B117" s="123"/>
      <c r="C117" s="59"/>
      <c r="D117" s="124"/>
      <c r="E117" s="125"/>
      <c r="F117" s="126"/>
      <c r="G117" s="61"/>
      <c r="H117" s="61"/>
      <c r="I117" s="61"/>
      <c r="J117" s="61"/>
      <c r="K117" s="61"/>
      <c r="L117" s="61"/>
    </row>
    <row r="118" spans="1:12" s="62" customFormat="1" ht="18">
      <c r="A118" s="122"/>
      <c r="B118" s="123"/>
      <c r="C118" s="59"/>
      <c r="D118" s="124"/>
      <c r="E118" s="125"/>
      <c r="F118" s="126"/>
      <c r="G118" s="61"/>
      <c r="H118" s="61"/>
      <c r="I118" s="61"/>
      <c r="J118" s="61"/>
      <c r="K118" s="61"/>
      <c r="L118" s="61"/>
    </row>
    <row r="119" spans="1:12" s="62" customFormat="1" ht="18">
      <c r="A119" s="122"/>
      <c r="B119" s="123"/>
      <c r="C119" s="59"/>
      <c r="D119" s="124"/>
      <c r="E119" s="125"/>
      <c r="F119" s="126"/>
      <c r="G119" s="61"/>
      <c r="H119" s="61"/>
      <c r="I119" s="61"/>
      <c r="J119" s="61"/>
      <c r="K119" s="61"/>
      <c r="L119" s="61"/>
    </row>
    <row r="120" spans="1:12" s="62" customFormat="1" ht="18">
      <c r="A120" s="122"/>
      <c r="B120" s="123"/>
      <c r="C120" s="59"/>
      <c r="D120" s="124"/>
      <c r="E120" s="125"/>
      <c r="F120" s="126"/>
      <c r="G120" s="61"/>
      <c r="H120" s="61"/>
      <c r="I120" s="61"/>
      <c r="J120" s="61"/>
      <c r="K120" s="61"/>
      <c r="L120" s="61"/>
    </row>
    <row r="121" spans="1:12" s="62" customFormat="1" ht="18">
      <c r="A121" s="122"/>
      <c r="B121" s="123"/>
      <c r="C121" s="59"/>
      <c r="D121" s="124"/>
      <c r="E121" s="125"/>
      <c r="F121" s="126"/>
      <c r="G121" s="61"/>
      <c r="H121" s="61"/>
      <c r="I121" s="61"/>
      <c r="J121" s="61"/>
      <c r="K121" s="61"/>
      <c r="L121" s="61"/>
    </row>
    <row r="122" spans="1:12" s="62" customFormat="1" ht="18">
      <c r="A122" s="122"/>
      <c r="B122" s="123"/>
      <c r="C122" s="59"/>
      <c r="D122" s="124"/>
      <c r="E122" s="125"/>
      <c r="F122" s="126"/>
      <c r="G122" s="61"/>
      <c r="H122" s="61"/>
      <c r="I122" s="61"/>
      <c r="J122" s="61"/>
      <c r="K122" s="61"/>
      <c r="L122" s="61"/>
    </row>
    <row r="123" spans="1:12" s="62" customFormat="1" ht="18">
      <c r="A123" s="122"/>
      <c r="B123" s="123"/>
      <c r="C123" s="59"/>
      <c r="D123" s="124"/>
      <c r="E123" s="125"/>
      <c r="F123" s="126"/>
      <c r="G123" s="61"/>
      <c r="H123" s="61"/>
      <c r="I123" s="61"/>
      <c r="J123" s="61"/>
      <c r="K123" s="61"/>
      <c r="L123" s="61"/>
    </row>
    <row r="124" spans="1:12" s="62" customFormat="1" ht="18">
      <c r="A124" s="122"/>
      <c r="B124" s="123"/>
      <c r="C124" s="59"/>
      <c r="D124" s="124"/>
      <c r="E124" s="125"/>
      <c r="F124" s="126"/>
      <c r="G124" s="61"/>
      <c r="H124" s="61"/>
      <c r="I124" s="61"/>
      <c r="J124" s="61"/>
      <c r="K124" s="61"/>
      <c r="L124" s="61"/>
    </row>
    <row r="125" spans="1:12" s="62" customFormat="1" ht="18">
      <c r="A125" s="122"/>
      <c r="B125" s="123"/>
      <c r="C125" s="59"/>
      <c r="D125" s="124"/>
      <c r="E125" s="125"/>
      <c r="F125" s="126"/>
      <c r="G125" s="61"/>
      <c r="H125" s="61"/>
      <c r="I125" s="61"/>
      <c r="J125" s="61"/>
      <c r="K125" s="61"/>
      <c r="L125" s="61"/>
    </row>
    <row r="126" spans="1:12" s="62" customFormat="1" ht="18">
      <c r="A126" s="122"/>
      <c r="B126" s="123"/>
      <c r="C126" s="59"/>
      <c r="D126" s="124"/>
      <c r="E126" s="125"/>
      <c r="F126" s="126"/>
      <c r="G126" s="61"/>
      <c r="H126" s="61"/>
      <c r="I126" s="61"/>
      <c r="J126" s="61"/>
      <c r="K126" s="61"/>
      <c r="L126" s="61"/>
    </row>
    <row r="127" spans="1:12" s="62" customFormat="1" ht="18">
      <c r="A127" s="122"/>
      <c r="B127" s="123"/>
      <c r="C127" s="59"/>
      <c r="D127" s="124"/>
      <c r="E127" s="125"/>
      <c r="F127" s="126"/>
      <c r="G127" s="61"/>
      <c r="H127" s="61"/>
      <c r="I127" s="61"/>
      <c r="J127" s="61"/>
      <c r="K127" s="61"/>
      <c r="L127" s="61"/>
    </row>
    <row r="128" spans="1:12" s="62" customFormat="1" ht="18">
      <c r="A128" s="122"/>
      <c r="B128" s="123"/>
      <c r="C128" s="59"/>
      <c r="D128" s="124"/>
      <c r="E128" s="125"/>
      <c r="F128" s="126"/>
      <c r="G128" s="61"/>
      <c r="H128" s="61"/>
      <c r="I128" s="61"/>
      <c r="J128" s="61"/>
      <c r="K128" s="61"/>
      <c r="L128" s="61"/>
    </row>
    <row r="129" spans="1:12" s="62" customFormat="1" ht="18">
      <c r="A129" s="122"/>
      <c r="B129" s="123"/>
      <c r="C129" s="59"/>
      <c r="D129" s="124"/>
      <c r="E129" s="125"/>
      <c r="F129" s="126"/>
      <c r="G129" s="61"/>
      <c r="H129" s="61"/>
      <c r="I129" s="61"/>
      <c r="J129" s="61"/>
      <c r="K129" s="61"/>
      <c r="L129" s="61"/>
    </row>
    <row r="130" spans="1:12" s="62" customFormat="1" ht="18">
      <c r="A130" s="122"/>
      <c r="B130" s="123"/>
      <c r="C130" s="59"/>
      <c r="D130" s="124"/>
      <c r="E130" s="125"/>
      <c r="F130" s="126"/>
      <c r="G130" s="61"/>
      <c r="H130" s="61"/>
      <c r="I130" s="61"/>
      <c r="J130" s="61"/>
      <c r="K130" s="61"/>
      <c r="L130" s="61"/>
    </row>
    <row r="131" spans="1:12" s="62" customFormat="1" ht="18">
      <c r="A131" s="122"/>
      <c r="B131" s="123"/>
      <c r="C131" s="59"/>
      <c r="D131" s="124"/>
      <c r="E131" s="125"/>
      <c r="F131" s="126"/>
      <c r="G131" s="61"/>
      <c r="H131" s="61"/>
      <c r="I131" s="61"/>
      <c r="J131" s="61"/>
      <c r="K131" s="61"/>
      <c r="L131" s="61"/>
    </row>
    <row r="132" spans="1:12" s="62" customFormat="1" ht="18">
      <c r="A132" s="122"/>
      <c r="B132" s="123"/>
      <c r="C132" s="59"/>
      <c r="D132" s="124"/>
      <c r="E132" s="125"/>
      <c r="F132" s="126"/>
      <c r="G132" s="61"/>
      <c r="H132" s="61"/>
      <c r="I132" s="61"/>
      <c r="J132" s="61"/>
      <c r="K132" s="61"/>
      <c r="L132" s="61"/>
    </row>
    <row r="133" spans="1:12" s="62" customFormat="1" ht="18">
      <c r="A133" s="122"/>
      <c r="B133" s="123"/>
      <c r="C133" s="59"/>
      <c r="D133" s="124"/>
      <c r="E133" s="125"/>
      <c r="F133" s="126"/>
      <c r="G133" s="61"/>
      <c r="H133" s="61"/>
      <c r="I133" s="61"/>
      <c r="J133" s="61"/>
      <c r="K133" s="61"/>
      <c r="L133" s="61"/>
    </row>
    <row r="134" spans="1:12" s="62" customFormat="1" ht="18">
      <c r="A134" s="122"/>
      <c r="B134" s="123"/>
      <c r="C134" s="59"/>
      <c r="D134" s="124"/>
      <c r="E134" s="125"/>
      <c r="F134" s="126"/>
      <c r="G134" s="61"/>
      <c r="H134" s="61"/>
      <c r="I134" s="61"/>
      <c r="J134" s="61"/>
      <c r="K134" s="61"/>
      <c r="L134" s="61"/>
    </row>
    <row r="135" spans="1:12" s="62" customFormat="1" ht="18">
      <c r="A135" s="122"/>
      <c r="B135" s="123"/>
      <c r="C135" s="59"/>
      <c r="D135" s="124"/>
      <c r="E135" s="125"/>
      <c r="F135" s="126"/>
      <c r="G135" s="61"/>
      <c r="H135" s="61"/>
      <c r="I135" s="61"/>
      <c r="J135" s="61"/>
      <c r="K135" s="61"/>
      <c r="L135" s="61"/>
    </row>
    <row r="136" spans="1:12" s="62" customFormat="1" ht="18">
      <c r="A136" s="122"/>
      <c r="B136" s="123"/>
      <c r="C136" s="59"/>
      <c r="D136" s="124"/>
      <c r="E136" s="125"/>
      <c r="F136" s="126"/>
      <c r="G136" s="61"/>
      <c r="H136" s="61"/>
      <c r="I136" s="61"/>
      <c r="J136" s="61"/>
      <c r="K136" s="61"/>
      <c r="L136" s="61"/>
    </row>
    <row r="137" spans="1:12" s="62" customFormat="1" ht="18">
      <c r="A137" s="122"/>
      <c r="B137" s="123"/>
      <c r="C137" s="59"/>
      <c r="D137" s="124"/>
      <c r="E137" s="125"/>
      <c r="F137" s="126"/>
      <c r="G137" s="61"/>
      <c r="H137" s="61"/>
      <c r="I137" s="61"/>
      <c r="J137" s="61"/>
      <c r="K137" s="61"/>
      <c r="L137" s="61"/>
    </row>
    <row r="138" spans="1:12" s="62" customFormat="1" ht="18">
      <c r="A138" s="122"/>
      <c r="B138" s="123"/>
      <c r="C138" s="59"/>
      <c r="D138" s="124"/>
      <c r="E138" s="125"/>
      <c r="F138" s="126"/>
      <c r="G138" s="61"/>
      <c r="H138" s="61"/>
      <c r="I138" s="61"/>
      <c r="J138" s="61"/>
      <c r="K138" s="61"/>
      <c r="L138" s="61"/>
    </row>
    <row r="139" spans="1:12" s="62" customFormat="1" ht="18">
      <c r="A139" s="122"/>
      <c r="B139" s="123"/>
      <c r="C139" s="59"/>
      <c r="D139" s="124"/>
      <c r="E139" s="125"/>
      <c r="F139" s="126"/>
      <c r="G139" s="61"/>
      <c r="H139" s="61"/>
      <c r="I139" s="61"/>
      <c r="J139" s="61"/>
      <c r="K139" s="61"/>
      <c r="L139" s="61"/>
    </row>
    <row r="140" spans="1:12" s="62" customFormat="1" ht="18">
      <c r="A140" s="122"/>
      <c r="B140" s="123"/>
      <c r="C140" s="59"/>
      <c r="D140" s="124"/>
      <c r="E140" s="125"/>
      <c r="F140" s="126"/>
      <c r="G140" s="61"/>
      <c r="H140" s="61"/>
      <c r="I140" s="61"/>
      <c r="J140" s="61"/>
      <c r="K140" s="61"/>
      <c r="L140" s="61"/>
    </row>
    <row r="141" spans="1:12" s="62" customFormat="1" ht="18">
      <c r="A141" s="122"/>
      <c r="B141" s="123"/>
      <c r="C141" s="59"/>
      <c r="D141" s="124"/>
      <c r="E141" s="125"/>
      <c r="F141" s="126"/>
      <c r="G141" s="61"/>
      <c r="H141" s="61"/>
      <c r="I141" s="61"/>
      <c r="J141" s="61"/>
      <c r="K141" s="61"/>
      <c r="L141" s="61"/>
    </row>
    <row r="142" spans="1:12" s="62" customFormat="1" ht="18">
      <c r="A142" s="122"/>
      <c r="B142" s="123"/>
      <c r="C142" s="59"/>
      <c r="D142" s="124"/>
      <c r="E142" s="125"/>
      <c r="F142" s="126"/>
      <c r="G142" s="61"/>
      <c r="H142" s="61"/>
      <c r="I142" s="61"/>
      <c r="J142" s="61"/>
      <c r="K142" s="61"/>
      <c r="L142" s="61"/>
    </row>
    <row r="143" spans="1:12" s="62" customFormat="1" ht="18">
      <c r="A143" s="122"/>
      <c r="B143" s="123"/>
      <c r="C143" s="59"/>
      <c r="D143" s="124"/>
      <c r="E143" s="125"/>
      <c r="F143" s="126"/>
      <c r="G143" s="61"/>
      <c r="H143" s="61"/>
      <c r="I143" s="61"/>
      <c r="J143" s="61"/>
      <c r="K143" s="61"/>
      <c r="L143" s="61"/>
    </row>
    <row r="144" spans="1:12" s="62" customFormat="1" ht="18">
      <c r="A144" s="122"/>
      <c r="B144" s="123"/>
      <c r="C144" s="59"/>
      <c r="D144" s="124"/>
      <c r="E144" s="125"/>
      <c r="F144" s="126"/>
      <c r="G144" s="61"/>
      <c r="H144" s="61"/>
      <c r="I144" s="61"/>
      <c r="J144" s="61"/>
      <c r="K144" s="61"/>
      <c r="L144" s="61"/>
    </row>
    <row r="145" spans="1:12" s="62" customFormat="1" ht="18">
      <c r="A145" s="122"/>
      <c r="B145" s="123"/>
      <c r="C145" s="59"/>
      <c r="D145" s="124"/>
      <c r="E145" s="125"/>
      <c r="F145" s="126"/>
      <c r="G145" s="61"/>
      <c r="H145" s="61"/>
      <c r="I145" s="61"/>
      <c r="J145" s="61"/>
      <c r="K145" s="61"/>
      <c r="L145" s="61"/>
    </row>
    <row r="146" spans="1:12" s="62" customFormat="1" ht="18">
      <c r="A146" s="122"/>
      <c r="B146" s="123"/>
      <c r="C146" s="59"/>
      <c r="D146" s="124"/>
      <c r="E146" s="125"/>
      <c r="F146" s="126"/>
      <c r="G146" s="61"/>
      <c r="H146" s="61"/>
      <c r="I146" s="61"/>
      <c r="J146" s="61"/>
      <c r="K146" s="61"/>
      <c r="L146" s="61"/>
    </row>
    <row r="147" spans="1:12" s="62" customFormat="1" ht="18">
      <c r="A147" s="122"/>
      <c r="B147" s="123"/>
      <c r="C147" s="59"/>
      <c r="D147" s="124"/>
      <c r="E147" s="125"/>
      <c r="F147" s="126"/>
      <c r="G147" s="61"/>
      <c r="H147" s="61"/>
      <c r="I147" s="61"/>
      <c r="J147" s="61"/>
      <c r="K147" s="61"/>
      <c r="L147" s="61"/>
    </row>
    <row r="148" spans="1:12" s="62" customFormat="1" ht="18">
      <c r="A148" s="122"/>
      <c r="B148" s="123"/>
      <c r="C148" s="59"/>
      <c r="D148" s="124"/>
      <c r="E148" s="125"/>
      <c r="F148" s="126"/>
      <c r="G148" s="61"/>
      <c r="H148" s="61"/>
      <c r="I148" s="61"/>
      <c r="J148" s="61"/>
      <c r="K148" s="61"/>
      <c r="L148" s="61"/>
    </row>
    <row r="149" spans="1:12" s="62" customFormat="1" ht="18">
      <c r="A149" s="122"/>
      <c r="B149" s="123"/>
      <c r="C149" s="59"/>
      <c r="D149" s="124"/>
      <c r="E149" s="125"/>
      <c r="F149" s="126"/>
      <c r="G149" s="61"/>
      <c r="H149" s="61"/>
      <c r="I149" s="61"/>
      <c r="J149" s="61"/>
      <c r="K149" s="61"/>
      <c r="L149" s="61"/>
    </row>
    <row r="150" spans="1:12" s="62" customFormat="1" ht="18">
      <c r="A150" s="122"/>
      <c r="B150" s="123"/>
      <c r="C150" s="59"/>
      <c r="D150" s="124"/>
      <c r="E150" s="125"/>
      <c r="F150" s="126"/>
      <c r="G150" s="61"/>
      <c r="H150" s="61"/>
      <c r="I150" s="61"/>
      <c r="J150" s="61"/>
      <c r="K150" s="61"/>
      <c r="L150" s="61"/>
    </row>
    <row r="151" spans="1:12" s="62" customFormat="1" ht="18">
      <c r="A151" s="122"/>
      <c r="B151" s="123"/>
      <c r="C151" s="59"/>
      <c r="D151" s="124"/>
      <c r="E151" s="125"/>
      <c r="F151" s="126"/>
      <c r="G151" s="61"/>
      <c r="H151" s="61"/>
      <c r="I151" s="61"/>
      <c r="J151" s="61"/>
      <c r="K151" s="61"/>
      <c r="L151" s="61"/>
    </row>
    <row r="152" spans="1:12" s="62" customFormat="1" ht="18">
      <c r="A152" s="122"/>
      <c r="B152" s="123"/>
      <c r="C152" s="59"/>
      <c r="D152" s="124"/>
      <c r="E152" s="125"/>
      <c r="F152" s="126"/>
      <c r="G152" s="61"/>
      <c r="H152" s="61"/>
      <c r="I152" s="61"/>
      <c r="J152" s="61"/>
      <c r="K152" s="61"/>
      <c r="L152" s="61"/>
    </row>
    <row r="153" spans="1:12" s="62" customFormat="1" ht="18">
      <c r="A153" s="122"/>
      <c r="B153" s="123"/>
      <c r="C153" s="59"/>
      <c r="D153" s="124"/>
      <c r="E153" s="125"/>
      <c r="F153" s="126"/>
      <c r="G153" s="61"/>
      <c r="H153" s="61"/>
      <c r="I153" s="61"/>
      <c r="J153" s="61"/>
      <c r="K153" s="61"/>
      <c r="L153" s="61"/>
    </row>
    <row r="154" spans="1:12" s="62" customFormat="1" ht="18">
      <c r="A154" s="122"/>
      <c r="B154" s="123"/>
      <c r="C154" s="59"/>
      <c r="D154" s="124"/>
      <c r="E154" s="125"/>
      <c r="F154" s="126"/>
      <c r="G154" s="61"/>
      <c r="H154" s="61"/>
      <c r="I154" s="61"/>
      <c r="J154" s="61"/>
      <c r="K154" s="61"/>
      <c r="L154" s="61"/>
    </row>
    <row r="155" spans="1:12" s="62" customFormat="1" ht="18">
      <c r="A155" s="122"/>
      <c r="B155" s="123"/>
      <c r="C155" s="59"/>
      <c r="D155" s="124"/>
      <c r="E155" s="125"/>
      <c r="F155" s="126"/>
      <c r="G155" s="61"/>
      <c r="H155" s="61"/>
      <c r="I155" s="61"/>
      <c r="J155" s="61"/>
      <c r="K155" s="61"/>
      <c r="L155" s="61"/>
    </row>
    <row r="156" spans="1:12" s="62" customFormat="1" ht="18">
      <c r="A156" s="122"/>
      <c r="B156" s="123"/>
      <c r="C156" s="59"/>
      <c r="D156" s="124"/>
      <c r="E156" s="125"/>
      <c r="F156" s="126"/>
      <c r="G156" s="61"/>
      <c r="H156" s="61"/>
      <c r="I156" s="61"/>
      <c r="J156" s="61"/>
      <c r="K156" s="61"/>
      <c r="L156" s="61"/>
    </row>
    <row r="157" spans="1:12" s="62" customFormat="1" ht="18">
      <c r="A157" s="122"/>
      <c r="B157" s="123"/>
      <c r="C157" s="59"/>
      <c r="D157" s="124"/>
      <c r="E157" s="125"/>
      <c r="F157" s="126"/>
      <c r="G157" s="61"/>
      <c r="H157" s="61"/>
      <c r="I157" s="61"/>
      <c r="J157" s="61"/>
      <c r="K157" s="61"/>
      <c r="L157" s="61"/>
    </row>
    <row r="158" spans="1:12" s="62" customFormat="1" ht="18">
      <c r="A158" s="122"/>
      <c r="B158" s="123"/>
      <c r="C158" s="59"/>
      <c r="D158" s="124"/>
      <c r="E158" s="125"/>
      <c r="F158" s="126"/>
      <c r="G158" s="61"/>
      <c r="H158" s="61"/>
      <c r="I158" s="61"/>
      <c r="J158" s="61"/>
      <c r="K158" s="61"/>
      <c r="L158" s="61"/>
    </row>
    <row r="159" spans="1:12" s="62" customFormat="1" ht="18">
      <c r="A159" s="122"/>
      <c r="B159" s="123"/>
      <c r="C159" s="59"/>
      <c r="D159" s="124"/>
      <c r="E159" s="125"/>
      <c r="F159" s="126"/>
      <c r="G159" s="61"/>
      <c r="H159" s="61"/>
      <c r="I159" s="61"/>
      <c r="J159" s="61"/>
      <c r="K159" s="61"/>
      <c r="L159" s="61"/>
    </row>
    <row r="160" spans="1:12" s="62" customFormat="1" ht="18">
      <c r="A160" s="122"/>
      <c r="B160" s="123"/>
      <c r="C160" s="59"/>
      <c r="D160" s="124"/>
      <c r="E160" s="125"/>
      <c r="F160" s="126"/>
      <c r="G160" s="61"/>
      <c r="H160" s="61"/>
      <c r="I160" s="61"/>
      <c r="J160" s="61"/>
      <c r="K160" s="61"/>
      <c r="L160" s="61"/>
    </row>
    <row r="161" spans="1:12" s="62" customFormat="1" ht="18">
      <c r="A161" s="122"/>
      <c r="B161" s="123"/>
      <c r="C161" s="59"/>
      <c r="D161" s="124"/>
      <c r="E161" s="125"/>
      <c r="F161" s="126"/>
      <c r="G161" s="61"/>
      <c r="H161" s="61"/>
      <c r="I161" s="61"/>
      <c r="J161" s="61"/>
      <c r="K161" s="61"/>
      <c r="L161" s="61"/>
    </row>
    <row r="162" spans="1:12" s="62" customFormat="1" ht="18">
      <c r="A162" s="122"/>
      <c r="B162" s="123"/>
      <c r="C162" s="59"/>
      <c r="D162" s="124"/>
      <c r="E162" s="125"/>
      <c r="F162" s="126"/>
      <c r="G162" s="61"/>
      <c r="H162" s="61"/>
      <c r="I162" s="61"/>
      <c r="J162" s="61"/>
      <c r="K162" s="61"/>
      <c r="L162" s="61"/>
    </row>
    <row r="163" spans="1:12" s="62" customFormat="1" ht="18">
      <c r="A163" s="122"/>
      <c r="B163" s="123"/>
      <c r="C163" s="59"/>
      <c r="D163" s="124"/>
      <c r="E163" s="125"/>
      <c r="F163" s="126"/>
      <c r="G163" s="61"/>
      <c r="H163" s="61"/>
      <c r="I163" s="61"/>
      <c r="J163" s="61"/>
      <c r="K163" s="61"/>
      <c r="L163" s="61"/>
    </row>
    <row r="164" spans="1:12" s="62" customFormat="1" ht="18">
      <c r="A164" s="122"/>
      <c r="B164" s="123"/>
      <c r="C164" s="59"/>
      <c r="D164" s="124"/>
      <c r="E164" s="125"/>
      <c r="F164" s="126"/>
      <c r="G164" s="61"/>
      <c r="H164" s="61"/>
      <c r="I164" s="61"/>
      <c r="J164" s="61"/>
      <c r="K164" s="61"/>
      <c r="L164" s="61"/>
    </row>
    <row r="165" spans="1:12" s="62" customFormat="1" ht="18">
      <c r="A165" s="122"/>
      <c r="B165" s="123"/>
      <c r="C165" s="59"/>
      <c r="D165" s="124"/>
      <c r="E165" s="125"/>
      <c r="F165" s="126"/>
      <c r="G165" s="61"/>
      <c r="H165" s="61"/>
      <c r="I165" s="61"/>
      <c r="J165" s="61"/>
      <c r="K165" s="61"/>
      <c r="L165" s="61"/>
    </row>
    <row r="166" spans="1:12" s="62" customFormat="1" ht="18">
      <c r="A166" s="122"/>
      <c r="B166" s="123"/>
      <c r="C166" s="59"/>
      <c r="D166" s="124"/>
      <c r="E166" s="125"/>
      <c r="F166" s="126"/>
      <c r="G166" s="61"/>
      <c r="H166" s="61"/>
      <c r="I166" s="61"/>
      <c r="J166" s="61"/>
      <c r="K166" s="61"/>
      <c r="L166" s="61"/>
    </row>
    <row r="167" spans="1:12" s="62" customFormat="1" ht="18">
      <c r="A167" s="122"/>
      <c r="B167" s="123"/>
      <c r="C167" s="59"/>
      <c r="D167" s="124"/>
      <c r="E167" s="125"/>
      <c r="F167" s="126"/>
      <c r="G167" s="61"/>
      <c r="H167" s="61"/>
      <c r="I167" s="61"/>
      <c r="J167" s="61"/>
      <c r="K167" s="61"/>
      <c r="L167" s="61"/>
    </row>
    <row r="168" spans="1:12" s="62" customFormat="1" ht="18">
      <c r="A168" s="122"/>
      <c r="B168" s="123"/>
      <c r="C168" s="59"/>
      <c r="D168" s="124"/>
      <c r="E168" s="125"/>
      <c r="F168" s="126"/>
      <c r="G168" s="61"/>
      <c r="H168" s="61"/>
      <c r="I168" s="61"/>
      <c r="J168" s="61"/>
      <c r="K168" s="61"/>
      <c r="L168" s="61"/>
    </row>
    <row r="169" spans="1:12" s="62" customFormat="1" ht="18">
      <c r="A169" s="122"/>
      <c r="B169" s="123"/>
      <c r="C169" s="59"/>
      <c r="D169" s="124"/>
      <c r="E169" s="125"/>
      <c r="F169" s="126"/>
      <c r="G169" s="61"/>
      <c r="H169" s="61"/>
      <c r="I169" s="61"/>
      <c r="J169" s="61"/>
      <c r="K169" s="61"/>
      <c r="L169" s="61"/>
    </row>
    <row r="170" spans="1:12" s="62" customFormat="1" ht="18">
      <c r="A170" s="122"/>
      <c r="B170" s="123"/>
      <c r="C170" s="59"/>
      <c r="D170" s="124"/>
      <c r="E170" s="125"/>
      <c r="F170" s="126"/>
      <c r="G170" s="61"/>
      <c r="H170" s="61"/>
      <c r="I170" s="61"/>
      <c r="J170" s="61"/>
      <c r="K170" s="61"/>
      <c r="L170" s="61"/>
    </row>
    <row r="171" spans="1:12" s="62" customFormat="1" ht="18">
      <c r="A171" s="122"/>
      <c r="B171" s="123"/>
      <c r="C171" s="59"/>
      <c r="D171" s="124"/>
      <c r="E171" s="125"/>
      <c r="F171" s="126"/>
      <c r="G171" s="61"/>
      <c r="H171" s="61"/>
      <c r="I171" s="61"/>
      <c r="J171" s="61"/>
      <c r="K171" s="61"/>
      <c r="L171" s="61"/>
    </row>
    <row r="172" spans="1:12" s="62" customFormat="1" ht="18">
      <c r="A172" s="122"/>
      <c r="B172" s="123"/>
      <c r="C172" s="59"/>
      <c r="D172" s="124"/>
      <c r="E172" s="125"/>
      <c r="F172" s="126"/>
      <c r="G172" s="61"/>
      <c r="H172" s="61"/>
      <c r="I172" s="61"/>
      <c r="J172" s="61"/>
      <c r="K172" s="61"/>
      <c r="L172" s="61"/>
    </row>
    <row r="173" spans="1:12" s="62" customFormat="1" ht="18">
      <c r="A173" s="122"/>
      <c r="B173" s="123"/>
      <c r="C173" s="59"/>
      <c r="D173" s="124"/>
      <c r="E173" s="125"/>
      <c r="F173" s="126"/>
      <c r="G173" s="61"/>
      <c r="H173" s="61"/>
      <c r="I173" s="61"/>
      <c r="J173" s="61"/>
      <c r="K173" s="61"/>
      <c r="L173" s="61"/>
    </row>
    <row r="174" spans="1:12" s="62" customFormat="1" ht="18">
      <c r="A174" s="122"/>
      <c r="B174" s="123"/>
      <c r="C174" s="59"/>
      <c r="D174" s="124"/>
      <c r="E174" s="125"/>
      <c r="F174" s="126"/>
      <c r="G174" s="61"/>
      <c r="H174" s="61"/>
      <c r="I174" s="61"/>
      <c r="J174" s="61"/>
      <c r="K174" s="61"/>
      <c r="L174" s="61"/>
    </row>
    <row r="175" spans="1:12" s="62" customFormat="1" ht="18">
      <c r="A175" s="122"/>
      <c r="B175" s="123"/>
      <c r="C175" s="59"/>
      <c r="D175" s="124"/>
      <c r="E175" s="125"/>
      <c r="F175" s="126"/>
      <c r="G175" s="61"/>
      <c r="H175" s="61"/>
      <c r="I175" s="61"/>
      <c r="J175" s="61"/>
      <c r="K175" s="61"/>
      <c r="L175" s="61"/>
    </row>
    <row r="176" spans="1:12" s="62" customFormat="1" ht="18">
      <c r="A176" s="122"/>
      <c r="B176" s="123"/>
      <c r="C176" s="59"/>
      <c r="D176" s="124"/>
      <c r="E176" s="125"/>
      <c r="F176" s="126"/>
      <c r="G176" s="61"/>
      <c r="H176" s="61"/>
      <c r="I176" s="61"/>
      <c r="J176" s="61"/>
      <c r="K176" s="61"/>
      <c r="L176" s="61"/>
    </row>
    <row r="177" spans="1:12" s="62" customFormat="1" ht="18">
      <c r="A177" s="122"/>
      <c r="B177" s="123"/>
      <c r="C177" s="59"/>
      <c r="D177" s="124"/>
      <c r="E177" s="125"/>
      <c r="F177" s="126"/>
      <c r="G177" s="61"/>
      <c r="H177" s="61"/>
      <c r="I177" s="61"/>
      <c r="J177" s="61"/>
      <c r="K177" s="61"/>
      <c r="L177" s="61"/>
    </row>
    <row r="178" spans="1:12" s="62" customFormat="1" ht="18">
      <c r="A178" s="122"/>
      <c r="B178" s="123"/>
      <c r="C178" s="59"/>
      <c r="D178" s="124"/>
      <c r="E178" s="125"/>
      <c r="F178" s="126"/>
      <c r="G178" s="61"/>
      <c r="H178" s="61"/>
      <c r="I178" s="61"/>
      <c r="J178" s="61"/>
      <c r="K178" s="61"/>
      <c r="L178" s="61"/>
    </row>
    <row r="179" spans="1:12" s="62" customFormat="1" ht="18">
      <c r="A179" s="122"/>
      <c r="B179" s="123"/>
      <c r="C179" s="59"/>
      <c r="D179" s="124"/>
      <c r="E179" s="125"/>
      <c r="F179" s="126"/>
      <c r="G179" s="61"/>
      <c r="H179" s="61"/>
      <c r="I179" s="61"/>
      <c r="J179" s="61"/>
      <c r="K179" s="61"/>
      <c r="L179" s="61"/>
    </row>
    <row r="180" spans="1:12" s="62" customFormat="1" ht="18">
      <c r="A180" s="122"/>
      <c r="B180" s="123"/>
      <c r="C180" s="59"/>
      <c r="D180" s="124"/>
      <c r="E180" s="125"/>
      <c r="F180" s="126"/>
      <c r="G180" s="61"/>
      <c r="H180" s="61"/>
      <c r="I180" s="61"/>
      <c r="J180" s="61"/>
      <c r="K180" s="61"/>
      <c r="L180" s="61"/>
    </row>
    <row r="181" spans="1:12" s="62" customFormat="1" ht="18">
      <c r="A181" s="122"/>
      <c r="B181" s="123"/>
      <c r="C181" s="59"/>
      <c r="D181" s="124"/>
      <c r="E181" s="125"/>
      <c r="F181" s="126"/>
      <c r="G181" s="61"/>
      <c r="H181" s="61"/>
      <c r="I181" s="61"/>
      <c r="J181" s="61"/>
      <c r="K181" s="61"/>
      <c r="L181" s="61"/>
    </row>
    <row r="182" spans="1:12" s="62" customFormat="1" ht="18">
      <c r="A182" s="122"/>
      <c r="B182" s="123"/>
      <c r="C182" s="59"/>
      <c r="D182" s="124"/>
      <c r="E182" s="125"/>
      <c r="F182" s="126"/>
      <c r="G182" s="61"/>
      <c r="H182" s="61"/>
      <c r="I182" s="61"/>
      <c r="J182" s="61"/>
      <c r="K182" s="61"/>
      <c r="L182" s="61"/>
    </row>
    <row r="183" spans="1:12" s="62" customFormat="1" ht="18">
      <c r="A183" s="122"/>
      <c r="B183" s="123"/>
      <c r="C183" s="59"/>
      <c r="D183" s="124"/>
      <c r="E183" s="125"/>
      <c r="F183" s="126"/>
      <c r="G183" s="61"/>
      <c r="H183" s="61"/>
      <c r="I183" s="61"/>
      <c r="J183" s="61"/>
      <c r="K183" s="61"/>
      <c r="L183" s="61"/>
    </row>
    <row r="184" spans="1:12" s="62" customFormat="1" ht="18">
      <c r="A184" s="122"/>
      <c r="B184" s="123"/>
      <c r="C184" s="59"/>
      <c r="D184" s="124"/>
      <c r="E184" s="125"/>
      <c r="F184" s="126"/>
      <c r="G184" s="61"/>
      <c r="H184" s="61"/>
      <c r="I184" s="61"/>
      <c r="J184" s="61"/>
      <c r="K184" s="61"/>
      <c r="L184" s="61"/>
    </row>
    <row r="185" spans="1:12" s="62" customFormat="1" ht="18">
      <c r="A185" s="122"/>
      <c r="B185" s="123"/>
      <c r="C185" s="59"/>
      <c r="D185" s="124"/>
      <c r="E185" s="125"/>
      <c r="F185" s="126"/>
      <c r="G185" s="61"/>
      <c r="H185" s="61"/>
      <c r="I185" s="61"/>
      <c r="J185" s="61"/>
      <c r="K185" s="61"/>
      <c r="L185" s="61"/>
    </row>
    <row r="186" spans="1:12" s="62" customFormat="1" ht="18">
      <c r="A186" s="122"/>
      <c r="B186" s="123"/>
      <c r="C186" s="59"/>
      <c r="D186" s="124"/>
      <c r="E186" s="125"/>
      <c r="F186" s="126"/>
      <c r="G186" s="61"/>
      <c r="H186" s="61"/>
      <c r="I186" s="61"/>
      <c r="J186" s="61"/>
      <c r="K186" s="61"/>
      <c r="L186" s="61"/>
    </row>
    <row r="187" spans="1:12" s="62" customFormat="1" ht="18">
      <c r="A187" s="122"/>
      <c r="B187" s="123"/>
      <c r="C187" s="59"/>
      <c r="D187" s="124"/>
      <c r="E187" s="125"/>
      <c r="F187" s="126"/>
      <c r="G187" s="61"/>
      <c r="H187" s="61"/>
      <c r="I187" s="61"/>
      <c r="J187" s="61"/>
      <c r="K187" s="61"/>
      <c r="L187" s="61"/>
    </row>
    <row r="188" spans="1:12" s="62" customFormat="1" ht="18">
      <c r="A188" s="122"/>
      <c r="B188" s="123"/>
      <c r="C188" s="59"/>
      <c r="D188" s="124"/>
      <c r="E188" s="125"/>
      <c r="F188" s="126"/>
      <c r="G188" s="61"/>
      <c r="H188" s="61"/>
      <c r="I188" s="61"/>
      <c r="J188" s="61"/>
      <c r="K188" s="61"/>
      <c r="L188" s="61"/>
    </row>
    <row r="189" spans="1:12" s="62" customFormat="1" ht="18">
      <c r="A189" s="122"/>
      <c r="B189" s="123"/>
      <c r="C189" s="59"/>
      <c r="D189" s="124"/>
      <c r="E189" s="125"/>
      <c r="F189" s="126"/>
      <c r="G189" s="61"/>
      <c r="H189" s="61"/>
      <c r="I189" s="61"/>
      <c r="J189" s="61"/>
      <c r="K189" s="61"/>
      <c r="L189" s="61"/>
    </row>
    <row r="190" spans="1:12" s="62" customFormat="1" ht="18">
      <c r="A190" s="122"/>
      <c r="B190" s="123"/>
      <c r="C190" s="59"/>
      <c r="D190" s="124"/>
      <c r="E190" s="125"/>
      <c r="F190" s="126"/>
      <c r="G190" s="61"/>
      <c r="H190" s="61"/>
      <c r="I190" s="61"/>
      <c r="J190" s="61"/>
      <c r="K190" s="61"/>
      <c r="L190" s="61"/>
    </row>
    <row r="191" spans="1:12" s="62" customFormat="1" ht="18">
      <c r="A191" s="122"/>
      <c r="B191" s="123"/>
      <c r="C191" s="59"/>
      <c r="D191" s="124"/>
      <c r="E191" s="125"/>
      <c r="F191" s="126"/>
      <c r="G191" s="61"/>
      <c r="H191" s="61"/>
      <c r="I191" s="61"/>
      <c r="J191" s="61"/>
      <c r="K191" s="61"/>
      <c r="L191" s="61"/>
    </row>
    <row r="192" spans="1:12" s="62" customFormat="1" ht="18">
      <c r="A192" s="122"/>
      <c r="B192" s="123"/>
      <c r="C192" s="59"/>
      <c r="D192" s="124"/>
      <c r="E192" s="125"/>
      <c r="F192" s="126"/>
      <c r="G192" s="61"/>
      <c r="H192" s="61"/>
      <c r="I192" s="61"/>
      <c r="J192" s="61"/>
      <c r="K192" s="61"/>
      <c r="L192" s="61"/>
    </row>
    <row r="193" spans="1:12" s="62" customFormat="1" ht="18">
      <c r="A193" s="122"/>
      <c r="B193" s="123"/>
      <c r="C193" s="59"/>
      <c r="D193" s="124"/>
      <c r="E193" s="125"/>
      <c r="F193" s="126"/>
      <c r="G193" s="61"/>
      <c r="H193" s="61"/>
      <c r="I193" s="61"/>
      <c r="J193" s="61"/>
      <c r="K193" s="61"/>
      <c r="L193" s="61"/>
    </row>
    <row r="194" spans="1:12" s="62" customFormat="1" ht="18">
      <c r="A194" s="122"/>
      <c r="B194" s="123"/>
      <c r="C194" s="59"/>
      <c r="D194" s="124"/>
      <c r="E194" s="125"/>
      <c r="F194" s="126"/>
      <c r="G194" s="61"/>
      <c r="H194" s="61"/>
      <c r="I194" s="61"/>
      <c r="J194" s="61"/>
      <c r="K194" s="61"/>
      <c r="L194" s="61"/>
    </row>
    <row r="195" spans="1:12" s="62" customFormat="1" ht="18">
      <c r="A195" s="122"/>
      <c r="B195" s="123"/>
      <c r="C195" s="59"/>
      <c r="D195" s="124"/>
      <c r="E195" s="125"/>
      <c r="F195" s="126"/>
      <c r="G195" s="61"/>
      <c r="H195" s="61"/>
      <c r="I195" s="61"/>
      <c r="J195" s="61"/>
      <c r="K195" s="61"/>
      <c r="L195" s="61"/>
    </row>
    <row r="196" spans="1:12" s="62" customFormat="1" ht="18">
      <c r="A196" s="122"/>
      <c r="B196" s="123"/>
      <c r="C196" s="59"/>
      <c r="D196" s="124"/>
      <c r="E196" s="125"/>
      <c r="F196" s="126"/>
      <c r="G196" s="61"/>
      <c r="H196" s="61"/>
      <c r="I196" s="61"/>
      <c r="J196" s="61"/>
      <c r="K196" s="61"/>
      <c r="L196" s="61"/>
    </row>
    <row r="197" spans="1:12" s="62" customFormat="1" ht="18">
      <c r="A197" s="122"/>
      <c r="B197" s="123"/>
      <c r="C197" s="59"/>
      <c r="D197" s="124"/>
      <c r="E197" s="125"/>
      <c r="F197" s="126"/>
      <c r="G197" s="61"/>
      <c r="H197" s="61"/>
      <c r="I197" s="61"/>
      <c r="J197" s="61"/>
      <c r="K197" s="61"/>
      <c r="L197" s="61"/>
    </row>
    <row r="198" spans="1:12" s="62" customFormat="1" ht="18">
      <c r="A198" s="122"/>
      <c r="B198" s="123"/>
      <c r="C198" s="59"/>
      <c r="D198" s="124"/>
      <c r="E198" s="125"/>
      <c r="F198" s="126"/>
      <c r="G198" s="61"/>
      <c r="H198" s="61"/>
      <c r="I198" s="61"/>
      <c r="J198" s="61"/>
      <c r="K198" s="61"/>
      <c r="L198" s="61"/>
    </row>
    <row r="199" spans="1:12" s="62" customFormat="1" ht="18">
      <c r="A199" s="122"/>
      <c r="B199" s="123"/>
      <c r="C199" s="59"/>
      <c r="D199" s="124"/>
      <c r="E199" s="125"/>
      <c r="F199" s="126"/>
      <c r="G199" s="61"/>
      <c r="H199" s="61"/>
      <c r="I199" s="61"/>
      <c r="J199" s="61"/>
      <c r="K199" s="61"/>
      <c r="L199" s="61"/>
    </row>
    <row r="200" spans="1:12" s="62" customFormat="1" ht="18">
      <c r="A200" s="122"/>
      <c r="B200" s="123"/>
      <c r="C200" s="59"/>
      <c r="D200" s="124"/>
      <c r="E200" s="125"/>
      <c r="F200" s="126"/>
      <c r="G200" s="61"/>
      <c r="H200" s="61"/>
      <c r="I200" s="61"/>
      <c r="J200" s="61"/>
      <c r="K200" s="61"/>
      <c r="L200" s="61"/>
    </row>
    <row r="201" spans="1:12" s="62" customFormat="1" ht="18">
      <c r="A201" s="122"/>
      <c r="B201" s="123"/>
      <c r="C201" s="59"/>
      <c r="D201" s="124"/>
      <c r="E201" s="125"/>
      <c r="F201" s="126"/>
      <c r="G201" s="61"/>
      <c r="H201" s="61"/>
      <c r="I201" s="61"/>
      <c r="J201" s="61"/>
      <c r="K201" s="61"/>
      <c r="L201" s="61"/>
    </row>
    <row r="202" spans="1:12" s="62" customFormat="1" ht="18">
      <c r="A202" s="122"/>
      <c r="B202" s="123"/>
      <c r="C202" s="59"/>
      <c r="D202" s="124"/>
      <c r="E202" s="125"/>
      <c r="F202" s="126"/>
      <c r="G202" s="61"/>
      <c r="H202" s="61"/>
      <c r="I202" s="61"/>
      <c r="J202" s="61"/>
      <c r="K202" s="61"/>
      <c r="L202" s="61"/>
    </row>
    <row r="203" spans="1:12" s="62" customFormat="1" ht="18">
      <c r="A203" s="122"/>
      <c r="B203" s="123"/>
      <c r="C203" s="59"/>
      <c r="D203" s="124"/>
      <c r="E203" s="125"/>
      <c r="F203" s="126"/>
      <c r="G203" s="61"/>
      <c r="H203" s="61"/>
      <c r="I203" s="61"/>
      <c r="J203" s="61"/>
      <c r="K203" s="61"/>
      <c r="L203" s="61"/>
    </row>
    <row r="204" spans="1:12" s="62" customFormat="1" ht="18">
      <c r="A204" s="122"/>
      <c r="B204" s="123"/>
      <c r="C204" s="59"/>
      <c r="D204" s="124"/>
      <c r="E204" s="125"/>
      <c r="F204" s="126"/>
      <c r="G204" s="61"/>
      <c r="H204" s="61"/>
      <c r="I204" s="61"/>
      <c r="J204" s="61"/>
      <c r="K204" s="61"/>
      <c r="L204" s="61"/>
    </row>
    <row r="205" spans="1:12" s="62" customFormat="1" ht="18">
      <c r="A205" s="122"/>
      <c r="B205" s="123"/>
      <c r="C205" s="59"/>
      <c r="D205" s="124"/>
      <c r="E205" s="125"/>
      <c r="F205" s="126"/>
      <c r="G205" s="61"/>
      <c r="H205" s="61"/>
      <c r="I205" s="61"/>
      <c r="J205" s="61"/>
      <c r="K205" s="61"/>
      <c r="L205" s="61"/>
    </row>
    <row r="206" spans="1:12" s="62" customFormat="1" ht="18">
      <c r="A206" s="122"/>
      <c r="B206" s="123"/>
      <c r="C206" s="59"/>
      <c r="D206" s="124"/>
      <c r="E206" s="125"/>
      <c r="F206" s="126"/>
      <c r="G206" s="61"/>
      <c r="H206" s="61"/>
      <c r="I206" s="61"/>
      <c r="J206" s="61"/>
      <c r="K206" s="61"/>
      <c r="L206" s="61"/>
    </row>
    <row r="207" spans="1:12" s="62" customFormat="1" ht="18">
      <c r="A207" s="122"/>
      <c r="B207" s="123"/>
      <c r="C207" s="59"/>
      <c r="D207" s="124"/>
      <c r="E207" s="125"/>
      <c r="F207" s="126"/>
      <c r="G207" s="61"/>
      <c r="H207" s="61"/>
      <c r="I207" s="61"/>
      <c r="J207" s="61"/>
      <c r="K207" s="61"/>
      <c r="L207" s="61"/>
    </row>
    <row r="208" spans="1:12" s="62" customFormat="1" ht="18">
      <c r="A208" s="122"/>
      <c r="B208" s="123"/>
      <c r="C208" s="59"/>
      <c r="D208" s="124"/>
      <c r="E208" s="125"/>
      <c r="F208" s="126"/>
      <c r="G208" s="61"/>
      <c r="H208" s="61"/>
      <c r="I208" s="61"/>
      <c r="J208" s="61"/>
      <c r="K208" s="61"/>
      <c r="L208" s="61"/>
    </row>
    <row r="209" spans="1:12" s="62" customFormat="1" ht="18">
      <c r="A209" s="122"/>
      <c r="B209" s="123"/>
      <c r="C209" s="59"/>
      <c r="D209" s="124"/>
      <c r="E209" s="125"/>
      <c r="F209" s="126"/>
      <c r="G209" s="61"/>
      <c r="H209" s="61"/>
      <c r="I209" s="61"/>
      <c r="J209" s="61"/>
      <c r="K209" s="61"/>
      <c r="L209" s="61"/>
    </row>
    <row r="210" spans="1:12" s="62" customFormat="1" ht="18">
      <c r="A210" s="122"/>
      <c r="B210" s="123"/>
      <c r="C210" s="59"/>
      <c r="D210" s="124"/>
      <c r="E210" s="125"/>
      <c r="F210" s="126"/>
      <c r="G210" s="61"/>
      <c r="H210" s="61"/>
      <c r="I210" s="61"/>
      <c r="J210" s="61"/>
      <c r="K210" s="61"/>
      <c r="L210" s="61"/>
    </row>
    <row r="211" spans="1:12" s="62" customFormat="1" ht="18">
      <c r="A211" s="122"/>
      <c r="B211" s="123"/>
      <c r="C211" s="59"/>
      <c r="D211" s="124"/>
      <c r="E211" s="125"/>
      <c r="F211" s="126"/>
      <c r="G211" s="61"/>
      <c r="H211" s="61"/>
      <c r="I211" s="61"/>
      <c r="J211" s="61"/>
      <c r="K211" s="61"/>
      <c r="L211" s="61"/>
    </row>
    <row r="212" spans="1:12" s="62" customFormat="1" ht="18">
      <c r="A212" s="122"/>
      <c r="B212" s="123"/>
      <c r="C212" s="59"/>
      <c r="D212" s="124"/>
      <c r="E212" s="125"/>
      <c r="F212" s="126"/>
      <c r="G212" s="61"/>
      <c r="H212" s="61"/>
      <c r="I212" s="61"/>
      <c r="J212" s="61"/>
      <c r="K212" s="61"/>
      <c r="L212" s="61"/>
    </row>
    <row r="213" spans="1:12" s="62" customFormat="1" ht="18">
      <c r="A213" s="122"/>
      <c r="B213" s="123"/>
      <c r="C213" s="59"/>
      <c r="D213" s="124"/>
      <c r="E213" s="125"/>
      <c r="F213" s="126"/>
      <c r="G213" s="61"/>
      <c r="H213" s="61"/>
      <c r="I213" s="61"/>
      <c r="J213" s="61"/>
      <c r="K213" s="61"/>
      <c r="L213" s="61"/>
    </row>
    <row r="214" spans="1:12" s="62" customFormat="1" ht="18">
      <c r="A214" s="122"/>
      <c r="B214" s="123"/>
      <c r="C214" s="59"/>
      <c r="D214" s="124"/>
      <c r="E214" s="125"/>
      <c r="F214" s="126"/>
      <c r="G214" s="61"/>
      <c r="H214" s="61"/>
      <c r="I214" s="61"/>
      <c r="J214" s="61"/>
      <c r="K214" s="61"/>
      <c r="L214" s="61"/>
    </row>
    <row r="215" spans="1:12" s="62" customFormat="1" ht="18">
      <c r="A215" s="122"/>
      <c r="B215" s="123"/>
      <c r="C215" s="59"/>
      <c r="D215" s="124"/>
      <c r="E215" s="125"/>
      <c r="F215" s="126"/>
      <c r="G215" s="61"/>
      <c r="H215" s="61"/>
      <c r="I215" s="61"/>
      <c r="J215" s="61"/>
      <c r="K215" s="61"/>
      <c r="L215" s="61"/>
    </row>
    <row r="216" spans="1:12" s="62" customFormat="1" ht="18">
      <c r="A216" s="122"/>
      <c r="B216" s="123"/>
      <c r="C216" s="59"/>
      <c r="D216" s="124"/>
      <c r="E216" s="125"/>
      <c r="F216" s="126"/>
      <c r="G216" s="61"/>
      <c r="H216" s="61"/>
      <c r="I216" s="61"/>
      <c r="J216" s="61"/>
      <c r="K216" s="61"/>
      <c r="L216" s="61"/>
    </row>
    <row r="217" spans="1:12" s="62" customFormat="1" ht="18">
      <c r="A217" s="122"/>
      <c r="B217" s="123"/>
      <c r="C217" s="59"/>
      <c r="D217" s="124"/>
      <c r="E217" s="125"/>
      <c r="F217" s="126"/>
      <c r="G217" s="61"/>
      <c r="H217" s="61"/>
      <c r="I217" s="61"/>
      <c r="J217" s="61"/>
      <c r="K217" s="61"/>
      <c r="L217" s="61"/>
    </row>
    <row r="218" spans="1:12" s="62" customFormat="1" ht="18">
      <c r="A218" s="122"/>
      <c r="B218" s="123"/>
      <c r="C218" s="59"/>
      <c r="D218" s="124"/>
      <c r="E218" s="125"/>
      <c r="F218" s="126"/>
      <c r="G218" s="61"/>
      <c r="H218" s="61"/>
      <c r="I218" s="61"/>
      <c r="J218" s="61"/>
      <c r="K218" s="61"/>
      <c r="L218" s="61"/>
    </row>
    <row r="219" spans="1:12" s="62" customFormat="1" ht="18">
      <c r="A219" s="122"/>
      <c r="B219" s="123"/>
      <c r="C219" s="59"/>
      <c r="D219" s="124"/>
      <c r="E219" s="125"/>
      <c r="F219" s="126"/>
      <c r="G219" s="61"/>
      <c r="H219" s="61"/>
      <c r="I219" s="61"/>
      <c r="J219" s="61"/>
      <c r="K219" s="61"/>
      <c r="L219" s="61"/>
    </row>
    <row r="220" spans="1:12" s="62" customFormat="1" ht="18">
      <c r="A220" s="122"/>
      <c r="B220" s="123"/>
      <c r="C220" s="59"/>
      <c r="D220" s="124"/>
      <c r="E220" s="125"/>
      <c r="F220" s="126"/>
      <c r="G220" s="61"/>
      <c r="H220" s="61"/>
      <c r="I220" s="61"/>
      <c r="J220" s="61"/>
      <c r="K220" s="61"/>
      <c r="L220" s="61"/>
    </row>
    <row r="221" spans="1:12" s="62" customFormat="1" ht="18">
      <c r="A221" s="122"/>
      <c r="B221" s="123"/>
      <c r="C221" s="59"/>
      <c r="D221" s="124"/>
      <c r="E221" s="125"/>
      <c r="F221" s="126"/>
      <c r="G221" s="61"/>
      <c r="H221" s="61"/>
      <c r="I221" s="61"/>
      <c r="J221" s="61"/>
      <c r="K221" s="61"/>
      <c r="L221" s="61"/>
    </row>
    <row r="222" spans="1:12" s="62" customFormat="1" ht="18">
      <c r="A222" s="122"/>
      <c r="B222" s="123"/>
      <c r="C222" s="59"/>
      <c r="D222" s="124"/>
      <c r="E222" s="125"/>
      <c r="F222" s="126"/>
      <c r="G222" s="61"/>
      <c r="H222" s="61"/>
      <c r="I222" s="61"/>
      <c r="J222" s="61"/>
      <c r="K222" s="61"/>
      <c r="L222" s="61"/>
    </row>
    <row r="223" spans="1:12" s="62" customFormat="1" ht="18">
      <c r="A223" s="122"/>
      <c r="B223" s="123"/>
      <c r="C223" s="59"/>
      <c r="D223" s="124"/>
      <c r="E223" s="125"/>
      <c r="F223" s="126"/>
      <c r="G223" s="61"/>
      <c r="H223" s="61"/>
      <c r="I223" s="61"/>
      <c r="J223" s="61"/>
      <c r="K223" s="61"/>
      <c r="L223" s="61"/>
    </row>
    <row r="224" spans="1:12" s="62" customFormat="1" ht="18">
      <c r="A224" s="122"/>
      <c r="B224" s="123"/>
      <c r="C224" s="59"/>
      <c r="D224" s="124"/>
      <c r="E224" s="125"/>
      <c r="F224" s="126"/>
      <c r="G224" s="61"/>
      <c r="H224" s="61"/>
      <c r="I224" s="61"/>
      <c r="J224" s="61"/>
      <c r="K224" s="61"/>
      <c r="L224" s="61"/>
    </row>
    <row r="225" spans="1:12" s="62" customFormat="1" ht="18">
      <c r="A225" s="122"/>
      <c r="B225" s="123"/>
      <c r="C225" s="59"/>
      <c r="D225" s="124"/>
      <c r="E225" s="125"/>
      <c r="F225" s="126"/>
      <c r="G225" s="61"/>
      <c r="H225" s="61"/>
      <c r="I225" s="61"/>
      <c r="J225" s="61"/>
      <c r="K225" s="61"/>
      <c r="L225" s="61"/>
    </row>
    <row r="226" spans="1:12" s="62" customFormat="1" ht="18">
      <c r="A226" s="122"/>
      <c r="B226" s="123"/>
      <c r="C226" s="59"/>
      <c r="D226" s="124"/>
      <c r="E226" s="125"/>
      <c r="F226" s="126"/>
      <c r="G226" s="61"/>
      <c r="H226" s="61"/>
      <c r="I226" s="61"/>
      <c r="J226" s="61"/>
      <c r="K226" s="61"/>
      <c r="L226" s="61"/>
    </row>
    <row r="227" spans="1:12" s="62" customFormat="1" ht="18">
      <c r="A227" s="122"/>
      <c r="B227" s="123"/>
      <c r="C227" s="59"/>
      <c r="D227" s="124"/>
      <c r="E227" s="125"/>
      <c r="F227" s="126"/>
      <c r="G227" s="61"/>
      <c r="H227" s="61"/>
      <c r="I227" s="61"/>
      <c r="J227" s="61"/>
      <c r="K227" s="61"/>
      <c r="L227" s="61"/>
    </row>
    <row r="228" spans="1:12" s="62" customFormat="1" ht="18">
      <c r="A228" s="122"/>
      <c r="B228" s="123"/>
      <c r="C228" s="59"/>
      <c r="D228" s="124"/>
      <c r="E228" s="125"/>
      <c r="F228" s="126"/>
      <c r="G228" s="61"/>
      <c r="H228" s="61"/>
      <c r="I228" s="61"/>
      <c r="J228" s="61"/>
      <c r="K228" s="61"/>
      <c r="L228" s="61"/>
    </row>
    <row r="229" spans="1:12" s="62" customFormat="1" ht="18">
      <c r="A229" s="122"/>
      <c r="B229" s="123"/>
      <c r="C229" s="59"/>
      <c r="D229" s="124"/>
      <c r="E229" s="125"/>
      <c r="F229" s="126"/>
      <c r="G229" s="61"/>
      <c r="H229" s="61"/>
      <c r="I229" s="61"/>
      <c r="J229" s="61"/>
      <c r="K229" s="61"/>
      <c r="L229" s="61"/>
    </row>
    <row r="230" spans="1:12" s="62" customFormat="1" ht="18">
      <c r="A230" s="122"/>
      <c r="B230" s="123"/>
      <c r="C230" s="59"/>
      <c r="D230" s="124"/>
      <c r="E230" s="125"/>
      <c r="F230" s="126"/>
      <c r="G230" s="61"/>
      <c r="H230" s="61"/>
      <c r="I230" s="61"/>
      <c r="J230" s="61"/>
      <c r="K230" s="61"/>
      <c r="L230" s="61"/>
    </row>
    <row r="231" spans="1:12" s="62" customFormat="1" ht="18">
      <c r="A231" s="122"/>
      <c r="B231" s="123"/>
      <c r="C231" s="59"/>
      <c r="D231" s="124"/>
      <c r="E231" s="125"/>
      <c r="F231" s="126"/>
      <c r="G231" s="61"/>
      <c r="H231" s="61"/>
      <c r="I231" s="61"/>
      <c r="J231" s="61"/>
      <c r="K231" s="61"/>
      <c r="L231" s="61"/>
    </row>
    <row r="232" spans="1:12" s="62" customFormat="1" ht="18">
      <c r="A232" s="122"/>
      <c r="B232" s="123"/>
      <c r="C232" s="59"/>
      <c r="D232" s="124"/>
      <c r="E232" s="125"/>
      <c r="F232" s="126"/>
      <c r="G232" s="61"/>
      <c r="H232" s="61"/>
      <c r="I232" s="61"/>
      <c r="J232" s="61"/>
      <c r="K232" s="61"/>
      <c r="L232" s="61"/>
    </row>
    <row r="233" spans="1:12" s="62" customFormat="1" ht="18">
      <c r="A233" s="122"/>
      <c r="B233" s="123"/>
      <c r="C233" s="59"/>
      <c r="D233" s="124"/>
      <c r="E233" s="125"/>
      <c r="F233" s="126"/>
      <c r="G233" s="61"/>
      <c r="H233" s="61"/>
      <c r="I233" s="61"/>
      <c r="J233" s="61"/>
      <c r="K233" s="61"/>
      <c r="L233" s="61"/>
    </row>
    <row r="234" spans="1:12" s="62" customFormat="1" ht="18">
      <c r="A234" s="122"/>
      <c r="B234" s="123"/>
      <c r="C234" s="59"/>
      <c r="D234" s="124"/>
      <c r="E234" s="125"/>
      <c r="F234" s="126"/>
      <c r="G234" s="61"/>
      <c r="H234" s="61"/>
      <c r="I234" s="61"/>
      <c r="J234" s="61"/>
      <c r="K234" s="61"/>
      <c r="L234" s="61"/>
    </row>
    <row r="235" spans="1:12" s="62" customFormat="1" ht="18">
      <c r="A235" s="122"/>
      <c r="B235" s="123"/>
      <c r="C235" s="59"/>
      <c r="D235" s="124"/>
      <c r="E235" s="125"/>
      <c r="F235" s="126"/>
      <c r="G235" s="61"/>
      <c r="H235" s="61"/>
      <c r="I235" s="61"/>
      <c r="J235" s="61"/>
      <c r="K235" s="61"/>
      <c r="L235" s="61"/>
    </row>
    <row r="236" spans="1:12" s="62" customFormat="1">
      <c r="A236" s="98"/>
      <c r="B236" s="127"/>
      <c r="C236" s="59"/>
      <c r="D236" s="124"/>
      <c r="E236" s="125"/>
      <c r="F236" s="126"/>
      <c r="G236" s="61"/>
      <c r="H236" s="61"/>
      <c r="I236" s="61"/>
      <c r="J236" s="61"/>
      <c r="K236" s="61"/>
      <c r="L236" s="61"/>
    </row>
    <row r="237" spans="1:12" s="62" customFormat="1">
      <c r="A237" s="98"/>
      <c r="B237" s="127"/>
      <c r="C237" s="59"/>
      <c r="D237" s="124"/>
      <c r="E237" s="125"/>
      <c r="F237" s="126"/>
      <c r="G237" s="61"/>
      <c r="H237" s="61"/>
      <c r="I237" s="61"/>
      <c r="J237" s="61"/>
      <c r="K237" s="61"/>
      <c r="L237" s="61"/>
    </row>
    <row r="238" spans="1:12" s="62" customFormat="1" ht="22.5" customHeight="1">
      <c r="A238" s="40"/>
      <c r="B238" s="128"/>
      <c r="C238" s="120"/>
      <c r="D238" s="121"/>
      <c r="E238" s="125"/>
      <c r="F238" s="118"/>
      <c r="G238" s="61"/>
      <c r="H238" s="61"/>
      <c r="I238" s="61"/>
      <c r="J238" s="61"/>
      <c r="K238" s="61"/>
      <c r="L238" s="61"/>
    </row>
    <row r="239" spans="1:12" s="62" customFormat="1">
      <c r="A239" s="40"/>
      <c r="B239" s="107"/>
      <c r="C239" s="59"/>
      <c r="D239" s="30"/>
      <c r="E239" s="129"/>
      <c r="F239" s="129"/>
      <c r="G239" s="61"/>
      <c r="H239" s="61"/>
      <c r="I239" s="61"/>
      <c r="J239" s="61"/>
      <c r="K239" s="61"/>
      <c r="L239" s="61"/>
    </row>
    <row r="240" spans="1:12" s="62" customFormat="1" ht="18">
      <c r="A240" s="40"/>
      <c r="B240" s="54"/>
      <c r="C240" s="59"/>
      <c r="D240" s="30"/>
      <c r="E240" s="129"/>
      <c r="F240" s="129"/>
      <c r="G240" s="61"/>
      <c r="H240" s="61"/>
      <c r="I240" s="61"/>
      <c r="J240" s="61"/>
      <c r="K240" s="61"/>
      <c r="L240" s="61"/>
    </row>
    <row r="241" spans="1:12" s="62" customFormat="1">
      <c r="A241" s="40"/>
      <c r="B241" s="58"/>
      <c r="C241" s="59"/>
      <c r="D241" s="30"/>
      <c r="E241" s="129"/>
      <c r="F241" s="129"/>
      <c r="G241" s="61"/>
      <c r="H241" s="61"/>
      <c r="I241" s="61"/>
      <c r="J241" s="61"/>
      <c r="K241" s="61"/>
      <c r="L241" s="61"/>
    </row>
    <row r="242" spans="1:12" s="62" customFormat="1" ht="30" customHeight="1">
      <c r="A242" s="122"/>
      <c r="B242" s="54"/>
      <c r="C242" s="59"/>
      <c r="D242" s="30"/>
      <c r="E242" s="129"/>
      <c r="F242" s="129"/>
      <c r="G242" s="61"/>
      <c r="H242" s="61"/>
      <c r="I242" s="61"/>
      <c r="J242" s="61"/>
      <c r="K242" s="61"/>
      <c r="L242" s="61"/>
    </row>
    <row r="243" spans="1:12" s="62" customFormat="1" ht="33" customHeight="1">
      <c r="A243" s="122"/>
      <c r="B243" s="54"/>
      <c r="C243" s="59"/>
      <c r="D243" s="30"/>
      <c r="E243" s="129"/>
      <c r="F243" s="129"/>
      <c r="G243" s="61"/>
      <c r="H243" s="61"/>
      <c r="I243" s="61"/>
      <c r="J243" s="61"/>
      <c r="K243" s="61"/>
      <c r="L243" s="61"/>
    </row>
    <row r="244" spans="1:12" s="62" customFormat="1" ht="27.75" customHeight="1">
      <c r="A244" s="122"/>
      <c r="B244" s="54"/>
      <c r="C244" s="59"/>
      <c r="D244" s="30"/>
      <c r="E244" s="129"/>
      <c r="F244" s="129"/>
      <c r="G244" s="61"/>
      <c r="H244" s="61"/>
      <c r="I244" s="61"/>
      <c r="J244" s="61"/>
      <c r="K244" s="61"/>
      <c r="L244" s="61"/>
    </row>
    <row r="245" spans="1:12" s="62" customFormat="1" ht="20.25">
      <c r="A245" s="40"/>
      <c r="B245" s="130"/>
      <c r="C245" s="59"/>
      <c r="D245" s="30"/>
      <c r="E245" s="129"/>
      <c r="F245" s="129"/>
      <c r="G245" s="61"/>
      <c r="H245" s="61"/>
      <c r="I245" s="61"/>
      <c r="J245" s="61"/>
      <c r="K245" s="61"/>
      <c r="L245" s="61"/>
    </row>
    <row r="246" spans="1:12" s="62" customFormat="1" ht="20.25">
      <c r="A246" s="40"/>
      <c r="B246" s="130"/>
      <c r="C246" s="59"/>
      <c r="D246" s="30"/>
      <c r="E246" s="129"/>
      <c r="F246" s="129"/>
      <c r="G246" s="61"/>
      <c r="H246" s="61"/>
      <c r="I246" s="61"/>
      <c r="J246" s="61"/>
      <c r="K246" s="61"/>
      <c r="L246" s="61"/>
    </row>
    <row r="247" spans="1:12" s="62" customFormat="1" ht="15.75">
      <c r="A247" s="40"/>
      <c r="B247" s="131"/>
      <c r="C247" s="59"/>
      <c r="D247" s="30"/>
      <c r="E247" s="132"/>
      <c r="F247" s="129"/>
      <c r="G247" s="61"/>
      <c r="H247" s="61"/>
      <c r="I247" s="61"/>
      <c r="J247" s="61"/>
      <c r="K247" s="61"/>
      <c r="L247" s="61"/>
    </row>
    <row r="248" spans="1:12" s="62" customFormat="1" ht="15">
      <c r="A248" s="40"/>
      <c r="B248" s="58"/>
      <c r="C248" s="59"/>
      <c r="D248" s="30"/>
      <c r="E248" s="133"/>
      <c r="F248" s="129"/>
      <c r="G248" s="61"/>
      <c r="H248" s="61"/>
      <c r="I248" s="61"/>
      <c r="J248" s="61"/>
      <c r="K248" s="61"/>
      <c r="L248" s="61"/>
    </row>
    <row r="249" spans="1:12" s="62" customFormat="1" ht="18">
      <c r="A249" s="40"/>
      <c r="B249" s="54"/>
      <c r="C249" s="59"/>
      <c r="D249" s="30"/>
      <c r="E249" s="129"/>
      <c r="F249" s="129"/>
      <c r="G249" s="61"/>
      <c r="H249" s="61"/>
      <c r="I249" s="61"/>
      <c r="J249" s="61"/>
      <c r="K249" s="61"/>
      <c r="L249" s="61"/>
    </row>
    <row r="250" spans="1:12" s="62" customFormat="1">
      <c r="A250" s="40"/>
      <c r="B250" s="58"/>
      <c r="C250" s="59"/>
      <c r="D250" s="30"/>
      <c r="E250" s="129"/>
      <c r="F250" s="129"/>
    </row>
    <row r="251" spans="1:12" s="62" customFormat="1">
      <c r="A251" s="40"/>
      <c r="B251" s="58"/>
      <c r="C251" s="59"/>
      <c r="D251" s="30"/>
      <c r="E251" s="129"/>
      <c r="F251" s="129"/>
    </row>
    <row r="252" spans="1:12" s="62" customFormat="1">
      <c r="A252" s="40"/>
      <c r="B252" s="58"/>
      <c r="C252" s="59"/>
      <c r="D252" s="30"/>
      <c r="E252" s="129"/>
      <c r="F252" s="129"/>
    </row>
    <row r="253" spans="1:12" s="62" customFormat="1">
      <c r="A253" s="40"/>
      <c r="B253" s="58"/>
      <c r="C253" s="59"/>
      <c r="D253" s="30"/>
      <c r="E253" s="129"/>
      <c r="F253" s="129"/>
    </row>
    <row r="254" spans="1:12" s="62" customFormat="1">
      <c r="A254" s="40"/>
      <c r="B254" s="58"/>
      <c r="C254" s="59"/>
      <c r="D254" s="30"/>
      <c r="E254" s="129"/>
      <c r="F254" s="129"/>
    </row>
    <row r="255" spans="1:12" s="62" customFormat="1">
      <c r="A255" s="40"/>
      <c r="B255" s="58"/>
      <c r="C255" s="59"/>
      <c r="D255" s="30"/>
      <c r="E255" s="129"/>
      <c r="F255" s="129"/>
    </row>
    <row r="256" spans="1:12" s="62" customFormat="1">
      <c r="A256" s="40"/>
      <c r="B256" s="58"/>
      <c r="C256" s="59"/>
      <c r="D256" s="30"/>
      <c r="E256" s="129"/>
      <c r="F256" s="129"/>
    </row>
    <row r="257" spans="1:12" s="62" customFormat="1">
      <c r="A257" s="40"/>
      <c r="B257" s="58"/>
      <c r="C257" s="59"/>
      <c r="D257" s="30"/>
      <c r="E257" s="129"/>
      <c r="F257" s="129"/>
    </row>
    <row r="258" spans="1:12" s="62" customFormat="1">
      <c r="A258" s="40"/>
      <c r="B258" s="58"/>
      <c r="C258" s="59"/>
      <c r="D258" s="30"/>
      <c r="E258" s="129"/>
      <c r="F258" s="129"/>
    </row>
    <row r="259" spans="1:12" s="62" customFormat="1">
      <c r="A259" s="40"/>
      <c r="B259" s="58"/>
      <c r="C259" s="59"/>
      <c r="D259" s="30"/>
      <c r="E259" s="129"/>
      <c r="F259" s="129"/>
    </row>
    <row r="260" spans="1:12" s="62" customFormat="1">
      <c r="A260" s="40"/>
      <c r="B260" s="58"/>
      <c r="C260" s="59"/>
      <c r="D260" s="30"/>
      <c r="E260" s="129"/>
      <c r="F260" s="129"/>
    </row>
    <row r="261" spans="1:12" s="62" customFormat="1">
      <c r="A261" s="40"/>
      <c r="B261" s="58"/>
      <c r="C261" s="59"/>
      <c r="D261" s="30"/>
      <c r="E261" s="129"/>
      <c r="F261" s="129"/>
    </row>
    <row r="262" spans="1:12" s="62" customFormat="1">
      <c r="A262" s="40"/>
      <c r="B262" s="58"/>
      <c r="C262" s="59"/>
      <c r="D262" s="30"/>
      <c r="E262" s="129"/>
      <c r="F262" s="129"/>
    </row>
    <row r="263" spans="1:12" s="62" customFormat="1">
      <c r="A263" s="40"/>
      <c r="B263" s="58"/>
      <c r="C263" s="59"/>
      <c r="D263" s="30"/>
      <c r="E263" s="129"/>
      <c r="F263" s="129"/>
    </row>
    <row r="264" spans="1:12" s="62" customFormat="1">
      <c r="A264" s="40"/>
      <c r="B264" s="58"/>
      <c r="C264" s="59"/>
      <c r="D264" s="30"/>
      <c r="E264" s="129"/>
      <c r="F264" s="129"/>
    </row>
    <row r="265" spans="1:12" s="62" customFormat="1">
      <c r="A265" s="40"/>
      <c r="B265" s="58"/>
      <c r="C265" s="59"/>
      <c r="D265" s="30"/>
      <c r="E265" s="129"/>
      <c r="F265" s="129"/>
    </row>
    <row r="266" spans="1:12" s="62" customFormat="1">
      <c r="A266" s="40"/>
      <c r="B266" s="58"/>
      <c r="C266" s="59"/>
      <c r="D266" s="30"/>
      <c r="E266" s="129"/>
      <c r="F266" s="129"/>
    </row>
    <row r="267" spans="1:12" s="62" customFormat="1">
      <c r="A267" s="40"/>
      <c r="B267" s="58"/>
      <c r="C267" s="59"/>
      <c r="D267" s="30"/>
      <c r="E267" s="129"/>
      <c r="F267" s="129"/>
    </row>
    <row r="268" spans="1:12" s="62" customFormat="1">
      <c r="A268" s="40"/>
      <c r="B268" s="58"/>
      <c r="C268" s="59"/>
      <c r="D268" s="30"/>
      <c r="E268" s="129"/>
      <c r="F268" s="129"/>
    </row>
    <row r="269" spans="1:12" s="62" customFormat="1">
      <c r="A269" s="40"/>
      <c r="B269" s="58"/>
      <c r="C269" s="59"/>
      <c r="D269" s="30"/>
      <c r="E269" s="129"/>
      <c r="F269" s="129"/>
    </row>
    <row r="270" spans="1:12" s="62" customFormat="1">
      <c r="A270" s="40"/>
      <c r="B270" s="58"/>
      <c r="C270" s="59"/>
      <c r="D270" s="30"/>
      <c r="E270" s="129"/>
      <c r="F270" s="129"/>
    </row>
    <row r="271" spans="1:12" s="62" customFormat="1">
      <c r="A271" s="40"/>
      <c r="B271" s="58"/>
      <c r="C271" s="59"/>
      <c r="D271" s="30"/>
      <c r="E271" s="129"/>
      <c r="F271" s="129"/>
    </row>
    <row r="272" spans="1:12">
      <c r="G272" s="61"/>
      <c r="H272" s="61"/>
      <c r="I272" s="61">
        <f>J272*1.05</f>
        <v>0</v>
      </c>
      <c r="J272" s="61"/>
      <c r="K272" s="61"/>
      <c r="L272" s="61"/>
    </row>
    <row r="273" spans="1:12">
      <c r="G273" s="61"/>
      <c r="H273" s="61"/>
      <c r="I273" s="61">
        <f>J273*1.05</f>
        <v>38.744999999999997</v>
      </c>
      <c r="J273" s="61">
        <f>9*4.1*(0.2+0.3)*2</f>
        <v>36.9</v>
      </c>
      <c r="K273" s="61"/>
      <c r="L273" s="61"/>
    </row>
    <row r="274" spans="1:12" s="62" customFormat="1">
      <c r="A274" s="40"/>
      <c r="B274" s="58"/>
      <c r="C274" s="59"/>
      <c r="D274" s="30"/>
      <c r="E274" s="129"/>
      <c r="F274" s="129"/>
      <c r="G274" s="61"/>
      <c r="H274" s="61"/>
      <c r="I274" s="61">
        <f>J274*1.05</f>
        <v>0</v>
      </c>
      <c r="J274" s="61"/>
      <c r="K274" s="61"/>
      <c r="L274" s="61"/>
    </row>
    <row r="275" spans="1:12" s="62" customFormat="1">
      <c r="A275" s="40"/>
      <c r="B275" s="58"/>
      <c r="C275" s="59"/>
      <c r="D275" s="30"/>
      <c r="E275" s="129"/>
      <c r="F275" s="129"/>
      <c r="G275" s="61"/>
      <c r="H275" s="61"/>
      <c r="I275" s="61"/>
      <c r="J275" s="61"/>
      <c r="K275" s="61"/>
      <c r="L275" s="61"/>
    </row>
    <row r="276" spans="1:12" s="62" customFormat="1" ht="15">
      <c r="A276" s="40"/>
      <c r="B276" s="58"/>
      <c r="C276" s="59"/>
      <c r="D276" s="30"/>
      <c r="E276" s="129"/>
      <c r="F276" s="129"/>
      <c r="G276" s="63"/>
      <c r="H276" s="63"/>
      <c r="I276" s="63"/>
      <c r="J276" s="63"/>
      <c r="K276" s="61"/>
      <c r="L276" s="61"/>
    </row>
    <row r="277" spans="1:12" s="62" customFormat="1" ht="16.5">
      <c r="A277" s="40"/>
      <c r="B277" s="58"/>
      <c r="C277" s="59"/>
      <c r="D277" s="30"/>
      <c r="E277" s="129"/>
      <c r="F277" s="129"/>
      <c r="G277" s="64"/>
    </row>
    <row r="278" spans="1:12" s="62" customFormat="1" ht="15.75">
      <c r="A278" s="40"/>
      <c r="B278" s="58"/>
      <c r="C278" s="59"/>
      <c r="D278" s="30"/>
      <c r="E278" s="129"/>
      <c r="F278" s="129"/>
      <c r="G278" s="65"/>
    </row>
    <row r="279" spans="1:12" s="62" customFormat="1" ht="15.75">
      <c r="A279" s="40"/>
      <c r="B279" s="58"/>
      <c r="C279" s="59"/>
      <c r="D279" s="30"/>
      <c r="E279" s="129"/>
      <c r="F279" s="129"/>
      <c r="G279" s="66"/>
    </row>
    <row r="280" spans="1:12" s="67" customFormat="1">
      <c r="A280" s="40"/>
      <c r="B280" s="58"/>
      <c r="C280" s="59"/>
      <c r="D280" s="30"/>
      <c r="E280" s="129"/>
      <c r="F280" s="129"/>
      <c r="G280" s="61"/>
      <c r="H280" s="61"/>
      <c r="I280" s="61"/>
      <c r="J280" s="61"/>
      <c r="K280" s="61"/>
      <c r="L280" s="61"/>
    </row>
    <row r="281" spans="1:12" s="62" customFormat="1" ht="15.75">
      <c r="A281" s="40"/>
      <c r="B281" s="58"/>
      <c r="C281" s="59"/>
      <c r="D281" s="30"/>
      <c r="E281" s="129"/>
      <c r="F281" s="129"/>
      <c r="G281" s="66"/>
    </row>
    <row r="282" spans="1:12" s="62" customFormat="1" ht="15.75">
      <c r="A282" s="40"/>
      <c r="B282" s="58"/>
      <c r="C282" s="59"/>
      <c r="D282" s="30"/>
      <c r="E282" s="129"/>
      <c r="F282" s="129"/>
      <c r="G282" s="66"/>
    </row>
    <row r="283" spans="1:12" s="62" customFormat="1" ht="15.75">
      <c r="A283" s="40"/>
      <c r="B283" s="58"/>
      <c r="C283" s="59"/>
      <c r="D283" s="30"/>
      <c r="E283" s="129"/>
      <c r="F283" s="129"/>
      <c r="G283" s="66"/>
    </row>
    <row r="284" spans="1:12" s="62" customFormat="1" ht="15.75">
      <c r="A284" s="40"/>
      <c r="B284" s="58"/>
      <c r="C284" s="59"/>
      <c r="D284" s="30"/>
      <c r="E284" s="129"/>
      <c r="F284" s="129"/>
      <c r="G284" s="66"/>
    </row>
    <row r="285" spans="1:12" s="67" customFormat="1">
      <c r="A285" s="40"/>
      <c r="B285" s="58"/>
      <c r="C285" s="59"/>
      <c r="D285" s="30"/>
      <c r="E285" s="129"/>
      <c r="F285" s="129"/>
      <c r="G285" s="61"/>
      <c r="H285" s="61"/>
      <c r="I285" s="61"/>
      <c r="J285" s="61"/>
      <c r="K285" s="61"/>
      <c r="L285" s="61"/>
    </row>
    <row r="286" spans="1:12" s="67" customFormat="1">
      <c r="A286" s="40"/>
      <c r="B286" s="58"/>
      <c r="C286" s="59"/>
      <c r="D286" s="30"/>
      <c r="E286" s="129"/>
      <c r="F286" s="129"/>
      <c r="G286" s="61"/>
      <c r="H286" s="61"/>
      <c r="I286" s="61"/>
      <c r="J286" s="61"/>
      <c r="K286" s="61"/>
      <c r="L286" s="61"/>
    </row>
    <row r="287" spans="1:12" s="67" customFormat="1">
      <c r="A287" s="40"/>
      <c r="B287" s="58"/>
      <c r="C287" s="59"/>
      <c r="D287" s="30"/>
      <c r="E287" s="129"/>
      <c r="F287" s="129"/>
      <c r="G287" s="61"/>
      <c r="H287" s="61"/>
      <c r="I287" s="61"/>
      <c r="J287" s="61"/>
      <c r="K287" s="61"/>
      <c r="L287" s="61"/>
    </row>
    <row r="288" spans="1:12" s="67" customFormat="1">
      <c r="A288" s="40"/>
      <c r="B288" s="58"/>
      <c r="C288" s="59"/>
      <c r="D288" s="30"/>
      <c r="E288" s="129"/>
      <c r="F288" s="129"/>
      <c r="G288" s="61"/>
      <c r="H288" s="61"/>
      <c r="I288" s="61"/>
      <c r="J288" s="61"/>
      <c r="K288" s="61"/>
      <c r="L288" s="61"/>
    </row>
    <row r="289" spans="1:12" s="69" customFormat="1">
      <c r="A289" s="40"/>
      <c r="B289" s="58"/>
      <c r="C289" s="59"/>
      <c r="D289" s="30"/>
      <c r="E289" s="129"/>
      <c r="F289" s="129"/>
      <c r="G289" s="68"/>
      <c r="H289" s="68"/>
      <c r="I289" s="68"/>
      <c r="J289" s="68"/>
      <c r="K289" s="68"/>
      <c r="L289" s="68"/>
    </row>
    <row r="290" spans="1:12" s="62" customFormat="1" ht="15.75">
      <c r="A290" s="40"/>
      <c r="B290" s="58"/>
      <c r="C290" s="59"/>
      <c r="D290" s="30"/>
      <c r="E290" s="129"/>
      <c r="F290" s="129"/>
      <c r="G290" s="66"/>
    </row>
    <row r="291" spans="1:12" s="67" customFormat="1">
      <c r="A291" s="40"/>
      <c r="B291" s="58"/>
      <c r="C291" s="59"/>
      <c r="D291" s="30"/>
      <c r="E291" s="129"/>
      <c r="F291" s="129"/>
      <c r="G291" s="61"/>
      <c r="H291" s="61"/>
      <c r="I291" s="61"/>
      <c r="J291" s="61"/>
      <c r="K291" s="61"/>
      <c r="L291" s="61"/>
    </row>
    <row r="292" spans="1:12" s="67" customFormat="1">
      <c r="A292" s="40"/>
      <c r="B292" s="58"/>
      <c r="C292" s="59"/>
      <c r="D292" s="30"/>
      <c r="E292" s="129"/>
      <c r="F292" s="129"/>
      <c r="G292" s="61"/>
      <c r="H292" s="61"/>
      <c r="I292" s="61"/>
      <c r="J292" s="61"/>
      <c r="K292" s="61"/>
      <c r="L292" s="61"/>
    </row>
    <row r="293" spans="1:12" s="67" customFormat="1">
      <c r="A293" s="40"/>
      <c r="B293" s="58"/>
      <c r="C293" s="59"/>
      <c r="D293" s="30"/>
      <c r="E293" s="129"/>
      <c r="F293" s="129"/>
      <c r="G293" s="61"/>
      <c r="H293" s="61"/>
      <c r="I293" s="61"/>
      <c r="J293" s="61"/>
      <c r="K293" s="61"/>
      <c r="L293" s="61"/>
    </row>
    <row r="294" spans="1:12" s="67" customFormat="1">
      <c r="A294" s="40"/>
      <c r="B294" s="58"/>
      <c r="C294" s="59"/>
      <c r="D294" s="30"/>
      <c r="E294" s="129"/>
      <c r="F294" s="129"/>
      <c r="G294" s="61"/>
      <c r="H294" s="61"/>
      <c r="I294" s="61"/>
      <c r="J294" s="61"/>
      <c r="K294" s="61"/>
      <c r="L294" s="61"/>
    </row>
    <row r="295" spans="1:12" s="69" customFormat="1">
      <c r="A295" s="40"/>
      <c r="B295" s="58"/>
      <c r="C295" s="59"/>
      <c r="D295" s="30"/>
      <c r="E295" s="129"/>
      <c r="F295" s="129"/>
      <c r="G295" s="68"/>
      <c r="H295" s="68"/>
      <c r="I295" s="68"/>
      <c r="J295" s="68"/>
      <c r="K295" s="68"/>
      <c r="L295" s="68"/>
    </row>
    <row r="296" spans="1:12" s="67" customFormat="1">
      <c r="A296" s="40"/>
      <c r="B296" s="58"/>
      <c r="C296" s="59"/>
      <c r="D296" s="30"/>
      <c r="E296" s="129"/>
      <c r="F296" s="129"/>
      <c r="G296" s="61"/>
      <c r="H296" s="61"/>
      <c r="I296" s="61"/>
      <c r="J296" s="61"/>
      <c r="K296" s="61"/>
      <c r="L296" s="61"/>
    </row>
    <row r="297" spans="1:12" s="67" customFormat="1">
      <c r="A297" s="40"/>
      <c r="B297" s="58"/>
      <c r="C297" s="59"/>
      <c r="D297" s="30"/>
      <c r="E297" s="129"/>
      <c r="F297" s="129"/>
      <c r="G297" s="61"/>
      <c r="H297" s="61"/>
      <c r="I297" s="61"/>
      <c r="J297" s="61"/>
      <c r="K297" s="61"/>
      <c r="L297" s="61"/>
    </row>
    <row r="298" spans="1:12" s="67" customFormat="1">
      <c r="A298" s="40"/>
      <c r="B298" s="58"/>
      <c r="C298" s="59"/>
      <c r="D298" s="30"/>
      <c r="E298" s="129"/>
      <c r="F298" s="129"/>
      <c r="G298" s="61"/>
      <c r="H298" s="61"/>
      <c r="I298" s="61"/>
      <c r="J298" s="61"/>
      <c r="K298" s="61"/>
      <c r="L298" s="61"/>
    </row>
    <row r="299" spans="1:12" s="69" customFormat="1">
      <c r="A299" s="40"/>
      <c r="B299" s="58"/>
      <c r="C299" s="59"/>
      <c r="D299" s="30"/>
      <c r="E299" s="129"/>
      <c r="F299" s="129"/>
      <c r="G299" s="68"/>
      <c r="H299" s="68"/>
      <c r="I299" s="68"/>
      <c r="J299" s="68"/>
      <c r="K299" s="68"/>
      <c r="L299" s="68"/>
    </row>
    <row r="300" spans="1:12" s="67" customFormat="1">
      <c r="A300" s="40"/>
      <c r="B300" s="58"/>
      <c r="C300" s="59"/>
      <c r="D300" s="30"/>
      <c r="E300" s="129"/>
      <c r="F300" s="129"/>
      <c r="G300" s="61"/>
      <c r="H300" s="61"/>
      <c r="I300" s="61"/>
      <c r="J300" s="61"/>
      <c r="K300" s="61"/>
      <c r="L300" s="61"/>
    </row>
    <row r="301" spans="1:12" s="67" customFormat="1">
      <c r="A301" s="40"/>
      <c r="B301" s="58"/>
      <c r="C301" s="59"/>
      <c r="D301" s="30"/>
      <c r="E301" s="129"/>
      <c r="F301" s="129"/>
      <c r="G301" s="61"/>
      <c r="H301" s="61"/>
      <c r="I301" s="61" t="e">
        <f>J301*1.05</f>
        <v>#REF!</v>
      </c>
      <c r="J301" s="61" t="e">
        <f>#REF!/1.1</f>
        <v>#REF!</v>
      </c>
      <c r="K301" s="61"/>
      <c r="L301" s="61"/>
    </row>
    <row r="302" spans="1:12" s="67" customFormat="1">
      <c r="A302" s="40"/>
      <c r="B302" s="58"/>
      <c r="C302" s="59"/>
      <c r="D302" s="30"/>
      <c r="E302" s="129"/>
      <c r="F302" s="129"/>
      <c r="G302" s="61"/>
      <c r="H302" s="61"/>
      <c r="I302" s="61"/>
      <c r="J302" s="61"/>
      <c r="K302" s="61"/>
      <c r="L302" s="61"/>
    </row>
    <row r="303" spans="1:12" s="67" customFormat="1">
      <c r="A303" s="40"/>
      <c r="B303" s="58"/>
      <c r="C303" s="59"/>
      <c r="D303" s="30"/>
      <c r="E303" s="129"/>
      <c r="F303" s="129"/>
      <c r="G303" s="61"/>
      <c r="H303" s="61"/>
      <c r="I303" s="61"/>
      <c r="J303" s="61"/>
      <c r="K303" s="61"/>
      <c r="L303" s="61"/>
    </row>
    <row r="304" spans="1:12" s="67" customFormat="1">
      <c r="A304" s="40"/>
      <c r="B304" s="58"/>
      <c r="C304" s="59"/>
      <c r="D304" s="30"/>
      <c r="E304" s="129"/>
      <c r="F304" s="129"/>
      <c r="G304" s="61"/>
      <c r="H304" s="61"/>
      <c r="I304" s="61"/>
      <c r="J304" s="61"/>
      <c r="K304" s="61"/>
      <c r="L304" s="61"/>
    </row>
    <row r="305" spans="1:12" s="67" customFormat="1">
      <c r="A305" s="40"/>
      <c r="B305" s="58"/>
      <c r="C305" s="59"/>
      <c r="D305" s="30"/>
      <c r="E305" s="129"/>
      <c r="F305" s="129"/>
      <c r="G305" s="61"/>
      <c r="H305" s="61"/>
      <c r="I305" s="61"/>
      <c r="J305" s="61"/>
      <c r="K305" s="61"/>
      <c r="L305" s="61"/>
    </row>
    <row r="306" spans="1:12" s="67" customFormat="1">
      <c r="A306" s="40"/>
      <c r="B306" s="58"/>
      <c r="C306" s="59"/>
      <c r="D306" s="30"/>
      <c r="E306" s="129"/>
      <c r="F306" s="129"/>
      <c r="G306" s="61"/>
      <c r="H306" s="61"/>
      <c r="I306" s="61"/>
      <c r="J306" s="61"/>
      <c r="K306" s="61"/>
      <c r="L306" s="61"/>
    </row>
    <row r="307" spans="1:12" s="69" customFormat="1">
      <c r="A307" s="40"/>
      <c r="B307" s="58"/>
      <c r="C307" s="59"/>
      <c r="D307" s="30"/>
      <c r="E307" s="129"/>
      <c r="F307" s="129"/>
      <c r="G307" s="68"/>
      <c r="H307" s="68"/>
      <c r="I307" s="68"/>
      <c r="J307" s="68"/>
      <c r="K307" s="68"/>
      <c r="L307" s="68"/>
    </row>
    <row r="308" spans="1:12" s="67" customFormat="1">
      <c r="A308" s="40"/>
      <c r="B308" s="58"/>
      <c r="C308" s="59"/>
      <c r="D308" s="30"/>
      <c r="E308" s="129"/>
      <c r="F308" s="129"/>
      <c r="G308" s="61"/>
      <c r="H308" s="61"/>
      <c r="I308" s="61"/>
      <c r="J308" s="61"/>
      <c r="K308" s="61"/>
      <c r="L308" s="61"/>
    </row>
    <row r="309" spans="1:12" s="67" customFormat="1">
      <c r="A309" s="40"/>
      <c r="B309" s="58"/>
      <c r="C309" s="59"/>
      <c r="D309" s="30"/>
      <c r="E309" s="129"/>
      <c r="F309" s="129"/>
      <c r="G309" s="61"/>
      <c r="H309" s="61"/>
      <c r="I309" s="61"/>
      <c r="J309" s="61"/>
      <c r="K309" s="61"/>
      <c r="L309" s="61"/>
    </row>
    <row r="310" spans="1:12" s="67" customFormat="1">
      <c r="A310" s="40"/>
      <c r="B310" s="58"/>
      <c r="C310" s="59"/>
      <c r="D310" s="30"/>
      <c r="E310" s="129"/>
      <c r="F310" s="129"/>
      <c r="G310" s="61"/>
      <c r="H310" s="61"/>
      <c r="I310" s="61"/>
      <c r="J310" s="61"/>
      <c r="K310" s="61"/>
      <c r="L310" s="61"/>
    </row>
    <row r="311" spans="1:12" s="67" customFormat="1">
      <c r="A311" s="40"/>
      <c r="B311" s="58"/>
      <c r="C311" s="59"/>
      <c r="D311" s="30"/>
      <c r="E311" s="129"/>
      <c r="F311" s="129"/>
      <c r="G311" s="61"/>
      <c r="H311" s="61"/>
      <c r="I311" s="61"/>
      <c r="J311" s="61"/>
      <c r="K311" s="61"/>
      <c r="L311" s="61"/>
    </row>
    <row r="312" spans="1:12" s="67" customFormat="1">
      <c r="A312" s="40"/>
      <c r="B312" s="58"/>
      <c r="C312" s="59"/>
      <c r="D312" s="30"/>
      <c r="E312" s="129"/>
      <c r="F312" s="129"/>
      <c r="G312" s="61"/>
      <c r="H312" s="61"/>
      <c r="I312" s="61"/>
      <c r="J312" s="61"/>
      <c r="K312" s="61"/>
      <c r="L312" s="61"/>
    </row>
    <row r="313" spans="1:12" s="67" customFormat="1">
      <c r="A313" s="40"/>
      <c r="B313" s="58"/>
      <c r="C313" s="59"/>
      <c r="D313" s="30"/>
      <c r="E313" s="129"/>
      <c r="F313" s="129"/>
      <c r="G313" s="61"/>
      <c r="H313" s="61"/>
      <c r="I313" s="61"/>
      <c r="J313" s="61"/>
      <c r="K313" s="61"/>
      <c r="L313" s="61"/>
    </row>
    <row r="314" spans="1:12" s="67" customFormat="1">
      <c r="A314" s="40"/>
      <c r="B314" s="58"/>
      <c r="C314" s="59"/>
      <c r="D314" s="30"/>
      <c r="E314" s="129"/>
      <c r="F314" s="129"/>
      <c r="G314" s="61"/>
      <c r="H314" s="61"/>
      <c r="I314" s="61"/>
      <c r="J314" s="61"/>
      <c r="K314" s="61"/>
      <c r="L314" s="61"/>
    </row>
    <row r="315" spans="1:12" s="67" customFormat="1">
      <c r="A315" s="40"/>
      <c r="B315" s="58"/>
      <c r="C315" s="59"/>
      <c r="D315" s="30"/>
      <c r="E315" s="129"/>
      <c r="F315" s="129"/>
      <c r="G315" s="61"/>
      <c r="H315" s="61"/>
      <c r="I315" s="61"/>
      <c r="J315" s="61"/>
      <c r="K315" s="61"/>
      <c r="L315" s="61"/>
    </row>
    <row r="316" spans="1:12" s="67" customFormat="1">
      <c r="A316" s="40"/>
      <c r="B316" s="58"/>
      <c r="C316" s="59"/>
      <c r="D316" s="30"/>
      <c r="E316" s="129"/>
      <c r="F316" s="129"/>
      <c r="G316" s="61"/>
      <c r="H316" s="61"/>
      <c r="I316" s="61"/>
      <c r="J316" s="61"/>
      <c r="K316" s="61"/>
      <c r="L316" s="61"/>
    </row>
    <row r="317" spans="1:12" s="67" customFormat="1">
      <c r="A317" s="40"/>
      <c r="B317" s="58"/>
      <c r="C317" s="59"/>
      <c r="D317" s="30"/>
      <c r="E317" s="129"/>
      <c r="F317" s="129"/>
      <c r="G317" s="61"/>
      <c r="H317" s="61"/>
      <c r="I317" s="61"/>
      <c r="J317" s="61"/>
      <c r="K317" s="61"/>
      <c r="L317" s="61"/>
    </row>
    <row r="318" spans="1:12" s="67" customFormat="1">
      <c r="A318" s="40"/>
      <c r="B318" s="58"/>
      <c r="C318" s="59"/>
      <c r="D318" s="30"/>
      <c r="E318" s="129"/>
      <c r="F318" s="129"/>
      <c r="G318" s="61"/>
      <c r="H318" s="61"/>
      <c r="I318" s="61"/>
      <c r="J318" s="61"/>
      <c r="K318" s="61"/>
      <c r="L318" s="61"/>
    </row>
    <row r="319" spans="1:12" s="67" customFormat="1">
      <c r="A319" s="40"/>
      <c r="B319" s="58"/>
      <c r="C319" s="59"/>
      <c r="D319" s="30"/>
      <c r="E319" s="129"/>
      <c r="F319" s="129"/>
      <c r="G319" s="61"/>
      <c r="H319" s="61"/>
      <c r="I319" s="61"/>
      <c r="J319" s="61"/>
      <c r="K319" s="61"/>
      <c r="L319" s="61"/>
    </row>
    <row r="320" spans="1:12" s="67" customFormat="1">
      <c r="A320" s="40"/>
      <c r="B320" s="58"/>
      <c r="C320" s="59"/>
      <c r="D320" s="30"/>
      <c r="E320" s="129"/>
      <c r="F320" s="129"/>
      <c r="G320" s="61"/>
      <c r="H320" s="61"/>
      <c r="I320" s="61"/>
      <c r="J320" s="61"/>
      <c r="K320" s="61"/>
      <c r="L320" s="61"/>
    </row>
    <row r="321" spans="1:12" s="67" customFormat="1">
      <c r="A321" s="40"/>
      <c r="B321" s="58"/>
      <c r="C321" s="59"/>
      <c r="D321" s="30"/>
      <c r="E321" s="129"/>
      <c r="F321" s="129"/>
      <c r="G321" s="61"/>
      <c r="H321" s="61"/>
      <c r="I321" s="61"/>
      <c r="J321" s="61"/>
      <c r="K321" s="61"/>
      <c r="L321" s="61"/>
    </row>
    <row r="322" spans="1:12" s="67" customFormat="1">
      <c r="A322" s="40"/>
      <c r="B322" s="58"/>
      <c r="C322" s="59"/>
      <c r="D322" s="30"/>
      <c r="E322" s="129"/>
      <c r="F322" s="129"/>
      <c r="G322" s="61"/>
      <c r="H322" s="61"/>
      <c r="I322" s="61"/>
      <c r="J322" s="61"/>
      <c r="K322" s="61"/>
      <c r="L322" s="61"/>
    </row>
    <row r="323" spans="1:12" s="67" customFormat="1">
      <c r="A323" s="40"/>
      <c r="B323" s="58"/>
      <c r="C323" s="59"/>
      <c r="D323" s="30"/>
      <c r="E323" s="129"/>
      <c r="F323" s="129"/>
      <c r="G323" s="61"/>
      <c r="H323" s="61"/>
      <c r="I323" s="61"/>
      <c r="J323" s="61"/>
      <c r="K323" s="61"/>
      <c r="L323" s="61"/>
    </row>
    <row r="324" spans="1:12" s="67" customFormat="1">
      <c r="A324" s="40"/>
      <c r="B324" s="58"/>
      <c r="C324" s="59"/>
      <c r="D324" s="30"/>
      <c r="E324" s="129"/>
      <c r="F324" s="129"/>
      <c r="G324" s="61"/>
      <c r="H324" s="61"/>
      <c r="I324" s="61"/>
      <c r="J324" s="61"/>
      <c r="K324" s="61"/>
      <c r="L324" s="61"/>
    </row>
    <row r="325" spans="1:12" s="67" customFormat="1">
      <c r="A325" s="40"/>
      <c r="B325" s="58"/>
      <c r="C325" s="59"/>
      <c r="D325" s="30"/>
      <c r="E325" s="129"/>
      <c r="F325" s="129"/>
      <c r="G325" s="61"/>
      <c r="H325" s="61"/>
      <c r="I325" s="61"/>
      <c r="J325" s="61"/>
      <c r="K325" s="61"/>
      <c r="L325" s="61"/>
    </row>
    <row r="326" spans="1:12" s="67" customFormat="1">
      <c r="A326" s="40"/>
      <c r="B326" s="58"/>
      <c r="C326" s="59"/>
      <c r="D326" s="30"/>
      <c r="E326" s="129"/>
      <c r="F326" s="129"/>
      <c r="G326" s="61"/>
      <c r="H326" s="61"/>
      <c r="I326" s="61"/>
      <c r="J326" s="61"/>
      <c r="K326" s="61"/>
      <c r="L326" s="61"/>
    </row>
    <row r="327" spans="1:12">
      <c r="G327" s="61"/>
      <c r="H327" s="61"/>
      <c r="I327" s="61"/>
      <c r="J327" s="61"/>
      <c r="K327" s="61"/>
      <c r="L327" s="61"/>
    </row>
    <row r="328" spans="1:12">
      <c r="G328" s="61"/>
      <c r="H328" s="61"/>
      <c r="I328" s="61"/>
      <c r="J328" s="61"/>
      <c r="K328" s="61"/>
      <c r="L328" s="61"/>
    </row>
    <row r="329" spans="1:12" s="62" customFormat="1">
      <c r="A329" s="40"/>
      <c r="B329" s="58"/>
      <c r="C329" s="59"/>
      <c r="D329" s="30"/>
      <c r="E329" s="129"/>
      <c r="F329" s="129"/>
      <c r="G329" s="61"/>
      <c r="H329" s="61"/>
      <c r="I329" s="61"/>
      <c r="J329" s="61"/>
      <c r="K329" s="61"/>
      <c r="L329" s="61"/>
    </row>
    <row r="330" spans="1:12" s="62" customFormat="1">
      <c r="A330" s="40"/>
      <c r="B330" s="58"/>
      <c r="C330" s="59"/>
      <c r="D330" s="30"/>
      <c r="E330" s="129"/>
      <c r="F330" s="129"/>
      <c r="G330" s="61"/>
      <c r="H330" s="61"/>
      <c r="I330" s="61"/>
      <c r="J330" s="61"/>
      <c r="K330" s="61"/>
      <c r="L330" s="61"/>
    </row>
    <row r="331" spans="1:12" s="71" customFormat="1">
      <c r="A331" s="40"/>
      <c r="B331" s="58"/>
      <c r="C331" s="59"/>
      <c r="D331" s="30"/>
      <c r="E331" s="129"/>
      <c r="F331" s="129"/>
      <c r="G331" s="70"/>
      <c r="H331" s="70"/>
      <c r="I331" s="70"/>
      <c r="J331" s="70"/>
      <c r="K331" s="70"/>
      <c r="L331" s="70"/>
    </row>
    <row r="332" spans="1:12" s="62" customFormat="1" ht="16.5">
      <c r="A332" s="40"/>
      <c r="B332" s="58"/>
      <c r="C332" s="59"/>
      <c r="D332" s="30"/>
      <c r="E332" s="129"/>
      <c r="F332" s="129"/>
      <c r="G332" s="64"/>
    </row>
    <row r="333" spans="1:12" s="67" customFormat="1">
      <c r="A333" s="40"/>
      <c r="B333" s="58"/>
      <c r="C333" s="59"/>
      <c r="D333" s="30"/>
      <c r="E333" s="129"/>
      <c r="F333" s="129"/>
      <c r="G333" s="61"/>
      <c r="H333" s="61"/>
      <c r="I333" s="61"/>
      <c r="J333" s="61"/>
      <c r="K333" s="61"/>
      <c r="L333" s="61"/>
    </row>
    <row r="334" spans="1:12" s="67" customFormat="1">
      <c r="A334" s="40"/>
      <c r="B334" s="58"/>
      <c r="C334" s="59"/>
      <c r="D334" s="30"/>
      <c r="E334" s="129"/>
      <c r="F334" s="129"/>
      <c r="G334" s="61"/>
      <c r="H334" s="61"/>
      <c r="I334" s="61"/>
      <c r="J334" s="61"/>
      <c r="K334" s="61"/>
      <c r="L334" s="61"/>
    </row>
    <row r="335" spans="1:12" s="67" customFormat="1">
      <c r="A335" s="40"/>
      <c r="B335" s="58"/>
      <c r="C335" s="59"/>
      <c r="D335" s="30"/>
      <c r="E335" s="129"/>
      <c r="F335" s="129"/>
      <c r="G335" s="61"/>
      <c r="H335" s="61"/>
      <c r="I335" s="61"/>
      <c r="J335" s="61"/>
      <c r="K335" s="61"/>
      <c r="L335" s="61"/>
    </row>
    <row r="336" spans="1:12" s="67" customFormat="1">
      <c r="A336" s="40"/>
      <c r="B336" s="58"/>
      <c r="C336" s="59"/>
      <c r="D336" s="30"/>
      <c r="E336" s="129"/>
      <c r="F336" s="129"/>
      <c r="G336" s="61"/>
      <c r="H336" s="61"/>
      <c r="I336" s="61"/>
      <c r="J336" s="61"/>
      <c r="K336" s="61"/>
      <c r="L336" s="61"/>
    </row>
    <row r="337" spans="1:12" s="67" customFormat="1">
      <c r="A337" s="40"/>
      <c r="B337" s="58"/>
      <c r="C337" s="59"/>
      <c r="D337" s="30"/>
      <c r="E337" s="129"/>
      <c r="F337" s="129"/>
      <c r="G337" s="61"/>
      <c r="H337" s="61"/>
      <c r="I337" s="61"/>
      <c r="J337" s="61"/>
      <c r="K337" s="61"/>
      <c r="L337" s="61"/>
    </row>
    <row r="338" spans="1:12" s="62" customFormat="1" ht="16.5">
      <c r="A338" s="40"/>
      <c r="B338" s="58"/>
      <c r="C338" s="59"/>
      <c r="D338" s="30"/>
      <c r="E338" s="129"/>
      <c r="F338" s="129"/>
      <c r="G338" s="64"/>
    </row>
    <row r="339" spans="1:12" s="62" customFormat="1" ht="16.5">
      <c r="A339" s="40"/>
      <c r="B339" s="58"/>
      <c r="C339" s="59"/>
      <c r="D339" s="30"/>
      <c r="E339" s="129"/>
      <c r="F339" s="129"/>
      <c r="G339" s="64"/>
    </row>
    <row r="340" spans="1:12" s="62" customFormat="1" ht="15.75">
      <c r="A340" s="40"/>
      <c r="B340" s="58"/>
      <c r="C340" s="59"/>
      <c r="D340" s="30"/>
      <c r="E340" s="129"/>
      <c r="F340" s="129"/>
      <c r="G340" s="65"/>
    </row>
    <row r="341" spans="1:12" s="67" customFormat="1">
      <c r="A341" s="40"/>
      <c r="B341" s="58"/>
      <c r="C341" s="59"/>
      <c r="D341" s="30"/>
      <c r="E341" s="129"/>
      <c r="F341" s="129"/>
      <c r="G341" s="61"/>
      <c r="H341" s="61"/>
      <c r="I341" s="61"/>
      <c r="J341" s="61"/>
      <c r="K341" s="61"/>
      <c r="L341" s="61"/>
    </row>
    <row r="342" spans="1:12" s="67" customFormat="1">
      <c r="A342" s="40"/>
      <c r="B342" s="58"/>
      <c r="C342" s="59"/>
      <c r="D342" s="30"/>
      <c r="E342" s="129"/>
      <c r="F342" s="129"/>
      <c r="G342" s="61"/>
      <c r="H342" s="61"/>
      <c r="I342" s="61"/>
      <c r="J342" s="61"/>
      <c r="K342" s="61"/>
      <c r="L342" s="61"/>
    </row>
    <row r="343" spans="1:12" s="67" customFormat="1">
      <c r="A343" s="40"/>
      <c r="B343" s="58"/>
      <c r="C343" s="59"/>
      <c r="D343" s="30"/>
      <c r="E343" s="129"/>
      <c r="F343" s="129"/>
      <c r="G343" s="61"/>
      <c r="H343" s="61"/>
      <c r="I343" s="61"/>
      <c r="J343" s="61"/>
      <c r="K343" s="61"/>
      <c r="L343" s="61"/>
    </row>
    <row r="344" spans="1:12" s="67" customFormat="1">
      <c r="A344" s="40"/>
      <c r="B344" s="58"/>
      <c r="C344" s="59"/>
      <c r="D344" s="30"/>
      <c r="E344" s="129"/>
      <c r="F344" s="129"/>
      <c r="G344" s="61"/>
      <c r="H344" s="61"/>
      <c r="I344" s="61"/>
      <c r="J344" s="61"/>
      <c r="K344" s="61"/>
      <c r="L344" s="61"/>
    </row>
    <row r="345" spans="1:12" s="67" customFormat="1">
      <c r="A345" s="40"/>
      <c r="B345" s="58"/>
      <c r="C345" s="59"/>
      <c r="D345" s="30"/>
      <c r="E345" s="129"/>
      <c r="F345" s="129"/>
      <c r="G345" s="61"/>
      <c r="H345" s="61"/>
      <c r="I345" s="61"/>
      <c r="J345" s="61"/>
      <c r="K345" s="61"/>
      <c r="L345" s="61"/>
    </row>
    <row r="346" spans="1:12" s="67" customFormat="1">
      <c r="A346" s="40"/>
      <c r="B346" s="58"/>
      <c r="C346" s="59"/>
      <c r="D346" s="30"/>
      <c r="E346" s="129"/>
      <c r="F346" s="129"/>
      <c r="G346" s="61"/>
      <c r="H346" s="61"/>
      <c r="I346" s="61"/>
      <c r="J346" s="61"/>
      <c r="K346" s="61"/>
      <c r="L346" s="61"/>
    </row>
    <row r="347" spans="1:12" s="67" customFormat="1">
      <c r="A347" s="40"/>
      <c r="B347" s="58"/>
      <c r="C347" s="59"/>
      <c r="D347" s="30"/>
      <c r="E347" s="129"/>
      <c r="F347" s="129"/>
      <c r="G347" s="61"/>
      <c r="H347" s="61"/>
      <c r="I347" s="61"/>
      <c r="J347" s="61"/>
      <c r="K347" s="61"/>
      <c r="L347" s="61"/>
    </row>
    <row r="348" spans="1:12" s="67" customFormat="1">
      <c r="A348" s="40"/>
      <c r="B348" s="58"/>
      <c r="C348" s="59"/>
      <c r="D348" s="30"/>
      <c r="E348" s="129"/>
      <c r="F348" s="129"/>
      <c r="G348" s="61"/>
      <c r="H348" s="61"/>
      <c r="I348" s="61"/>
      <c r="J348" s="61"/>
      <c r="K348" s="61"/>
      <c r="L348" s="61"/>
    </row>
    <row r="349" spans="1:12" s="67" customFormat="1">
      <c r="A349" s="40"/>
      <c r="B349" s="58"/>
      <c r="C349" s="59"/>
      <c r="D349" s="30"/>
      <c r="E349" s="129"/>
      <c r="F349" s="129"/>
      <c r="G349" s="61"/>
      <c r="H349" s="61"/>
      <c r="I349" s="61"/>
      <c r="J349" s="61"/>
      <c r="K349" s="61"/>
      <c r="L349" s="61"/>
    </row>
    <row r="350" spans="1:12" s="67" customFormat="1">
      <c r="A350" s="40"/>
      <c r="B350" s="58"/>
      <c r="C350" s="59"/>
      <c r="D350" s="30"/>
      <c r="E350" s="129"/>
      <c r="F350" s="129"/>
      <c r="G350" s="61"/>
      <c r="H350" s="61"/>
      <c r="I350" s="61"/>
      <c r="J350" s="61"/>
      <c r="K350" s="61"/>
      <c r="L350" s="61"/>
    </row>
    <row r="351" spans="1:12" s="62" customFormat="1">
      <c r="A351" s="40"/>
      <c r="B351" s="58"/>
      <c r="C351" s="59"/>
      <c r="D351" s="30"/>
      <c r="E351" s="129"/>
      <c r="F351" s="129"/>
    </row>
    <row r="352" spans="1:12" s="62" customFormat="1">
      <c r="A352" s="40"/>
      <c r="B352" s="58"/>
      <c r="C352" s="59"/>
      <c r="D352" s="30"/>
      <c r="E352" s="129"/>
      <c r="F352" s="129"/>
    </row>
    <row r="353" spans="1:12" s="62" customFormat="1">
      <c r="A353" s="40"/>
      <c r="B353" s="58"/>
      <c r="C353" s="59"/>
      <c r="D353" s="30"/>
      <c r="E353" s="129"/>
      <c r="F353" s="129"/>
    </row>
    <row r="354" spans="1:12" s="62" customFormat="1">
      <c r="A354" s="40"/>
      <c r="B354" s="58"/>
      <c r="C354" s="59"/>
      <c r="D354" s="30"/>
      <c r="E354" s="129"/>
      <c r="F354" s="129"/>
    </row>
    <row r="355" spans="1:12" s="62" customFormat="1">
      <c r="A355" s="40"/>
      <c r="B355" s="58"/>
      <c r="C355" s="59"/>
      <c r="D355" s="30"/>
      <c r="E355" s="129"/>
      <c r="F355" s="129"/>
    </row>
    <row r="356" spans="1:12">
      <c r="G356" s="7"/>
      <c r="H356" s="7"/>
      <c r="I356" s="7"/>
      <c r="J356" s="7"/>
      <c r="K356" s="7"/>
      <c r="L356" s="7"/>
    </row>
    <row r="357" spans="1:12" s="62" customFormat="1">
      <c r="A357" s="40"/>
      <c r="B357" s="58"/>
      <c r="C357" s="59"/>
      <c r="D357" s="30"/>
      <c r="E357" s="129"/>
      <c r="F357" s="129"/>
    </row>
    <row r="358" spans="1:12" s="62" customFormat="1">
      <c r="A358" s="40"/>
      <c r="B358" s="58"/>
      <c r="C358" s="59"/>
      <c r="D358" s="30"/>
      <c r="E358" s="129"/>
      <c r="F358" s="129"/>
    </row>
    <row r="359" spans="1:12" s="62" customFormat="1">
      <c r="A359" s="40"/>
      <c r="B359" s="58"/>
      <c r="C359" s="59"/>
      <c r="D359" s="30"/>
      <c r="E359" s="129"/>
      <c r="F359" s="129"/>
    </row>
    <row r="360" spans="1:12" s="62" customFormat="1">
      <c r="A360" s="40"/>
      <c r="B360" s="58"/>
      <c r="C360" s="59"/>
      <c r="D360" s="30"/>
      <c r="E360" s="129"/>
      <c r="F360" s="129"/>
    </row>
    <row r="361" spans="1:12" s="62" customFormat="1">
      <c r="A361" s="40"/>
      <c r="B361" s="58"/>
      <c r="C361" s="59"/>
      <c r="D361" s="30"/>
      <c r="E361" s="129"/>
      <c r="F361" s="129"/>
    </row>
    <row r="362" spans="1:12">
      <c r="G362" s="7"/>
      <c r="H362" s="7"/>
      <c r="I362" s="7"/>
      <c r="J362" s="7"/>
      <c r="K362" s="7"/>
      <c r="L362" s="7"/>
    </row>
    <row r="363" spans="1:12">
      <c r="G363" s="7"/>
      <c r="H363" s="7"/>
      <c r="I363" s="7"/>
      <c r="J363" s="7"/>
      <c r="K363" s="7"/>
      <c r="L363" s="7"/>
    </row>
    <row r="364" spans="1:12">
      <c r="G364" s="7"/>
      <c r="H364" s="7"/>
      <c r="I364" s="7"/>
      <c r="J364" s="7"/>
      <c r="K364" s="7"/>
      <c r="L364" s="7"/>
    </row>
    <row r="365" spans="1:12">
      <c r="G365" s="7"/>
      <c r="H365" s="7"/>
      <c r="I365" s="7"/>
      <c r="J365" s="7"/>
      <c r="K365" s="7"/>
      <c r="L365" s="7"/>
    </row>
    <row r="366" spans="1:12">
      <c r="G366" s="7"/>
      <c r="H366" s="7"/>
      <c r="I366" s="7"/>
      <c r="J366" s="7"/>
      <c r="K366" s="7"/>
      <c r="L366" s="7"/>
    </row>
    <row r="367" spans="1:12">
      <c r="G367" s="7"/>
      <c r="H367" s="7"/>
      <c r="I367" s="7"/>
      <c r="J367" s="7"/>
      <c r="K367" s="7"/>
      <c r="L367" s="7"/>
    </row>
    <row r="368" spans="1:12" s="62" customFormat="1">
      <c r="A368" s="40"/>
      <c r="B368" s="58"/>
      <c r="C368" s="59"/>
      <c r="D368" s="30"/>
      <c r="E368" s="129"/>
      <c r="F368" s="129"/>
    </row>
    <row r="369" spans="1:12" s="62" customFormat="1">
      <c r="A369" s="40"/>
      <c r="B369" s="58"/>
      <c r="C369" s="59"/>
      <c r="D369" s="30"/>
      <c r="E369" s="129"/>
      <c r="F369" s="129"/>
    </row>
    <row r="370" spans="1:12" s="62" customFormat="1">
      <c r="A370" s="40"/>
      <c r="B370" s="58"/>
      <c r="C370" s="59"/>
      <c r="D370" s="30"/>
      <c r="E370" s="129"/>
      <c r="F370" s="129"/>
    </row>
    <row r="371" spans="1:12" s="62" customFormat="1">
      <c r="A371" s="40"/>
      <c r="B371" s="58"/>
      <c r="C371" s="59"/>
      <c r="D371" s="30"/>
      <c r="E371" s="129"/>
      <c r="F371" s="129"/>
    </row>
    <row r="372" spans="1:12" s="62" customFormat="1">
      <c r="A372" s="40"/>
      <c r="B372" s="58"/>
      <c r="C372" s="59"/>
      <c r="D372" s="30"/>
      <c r="E372" s="129"/>
      <c r="F372" s="129"/>
    </row>
    <row r="373" spans="1:12" s="62" customFormat="1">
      <c r="A373" s="40"/>
      <c r="B373" s="58"/>
      <c r="C373" s="59"/>
      <c r="D373" s="30"/>
      <c r="E373" s="129"/>
      <c r="F373" s="129"/>
    </row>
    <row r="374" spans="1:12">
      <c r="G374" s="7"/>
      <c r="H374" s="7"/>
      <c r="I374" s="7"/>
      <c r="J374" s="7"/>
      <c r="K374" s="7"/>
      <c r="L374" s="7"/>
    </row>
    <row r="375" spans="1:12">
      <c r="G375" s="7"/>
      <c r="H375" s="7"/>
      <c r="I375" s="7"/>
      <c r="J375" s="7"/>
      <c r="K375" s="7"/>
      <c r="L375" s="7"/>
    </row>
    <row r="376" spans="1:12" s="62" customFormat="1">
      <c r="A376" s="40"/>
      <c r="B376" s="58"/>
      <c r="C376" s="59"/>
      <c r="D376" s="30"/>
      <c r="E376" s="129"/>
      <c r="F376" s="129"/>
    </row>
    <row r="377" spans="1:12" s="62" customFormat="1">
      <c r="A377" s="40"/>
      <c r="B377" s="58"/>
      <c r="C377" s="59"/>
      <c r="D377" s="30"/>
      <c r="E377" s="129"/>
      <c r="F377" s="129"/>
    </row>
    <row r="378" spans="1:12">
      <c r="G378" s="7"/>
      <c r="H378" s="7"/>
      <c r="I378" s="7"/>
      <c r="J378" s="7"/>
      <c r="K378" s="7"/>
      <c r="L378" s="7"/>
    </row>
    <row r="379" spans="1:12" s="62" customFormat="1">
      <c r="A379" s="40"/>
      <c r="B379" s="58"/>
      <c r="C379" s="59"/>
      <c r="D379" s="30"/>
      <c r="E379" s="129"/>
      <c r="F379" s="129"/>
    </row>
    <row r="380" spans="1:12" s="62" customFormat="1">
      <c r="A380" s="40"/>
      <c r="B380" s="58"/>
      <c r="C380" s="59"/>
      <c r="D380" s="30"/>
      <c r="E380" s="129"/>
      <c r="F380" s="129"/>
    </row>
    <row r="381" spans="1:12" s="62" customFormat="1">
      <c r="A381" s="40"/>
      <c r="B381" s="58"/>
      <c r="C381" s="59"/>
      <c r="D381" s="30"/>
      <c r="E381" s="129"/>
      <c r="F381" s="129"/>
    </row>
    <row r="382" spans="1:12" s="62" customFormat="1">
      <c r="A382" s="40"/>
      <c r="B382" s="58"/>
      <c r="C382" s="59"/>
      <c r="D382" s="30"/>
      <c r="E382" s="129"/>
      <c r="F382" s="129"/>
    </row>
    <row r="383" spans="1:12" s="62" customFormat="1">
      <c r="A383" s="40"/>
      <c r="B383" s="58"/>
      <c r="C383" s="59"/>
      <c r="D383" s="30"/>
      <c r="E383" s="129"/>
      <c r="F383" s="129"/>
    </row>
    <row r="384" spans="1:12" s="62" customFormat="1" ht="15.75">
      <c r="A384" s="40"/>
      <c r="B384" s="58"/>
      <c r="C384" s="59"/>
      <c r="D384" s="30"/>
      <c r="E384" s="129"/>
      <c r="F384" s="129"/>
      <c r="G384" s="66"/>
      <c r="I384" s="61">
        <f>J384*1.05</f>
        <v>0</v>
      </c>
    </row>
    <row r="385" spans="1:12" s="62" customFormat="1">
      <c r="A385" s="40"/>
      <c r="B385" s="58"/>
      <c r="C385" s="59"/>
      <c r="D385" s="30"/>
      <c r="E385" s="129"/>
      <c r="F385" s="129"/>
      <c r="G385" s="61"/>
      <c r="H385" s="61"/>
      <c r="I385" s="61">
        <f>J385*1.05</f>
        <v>0</v>
      </c>
      <c r="J385" s="61"/>
      <c r="K385" s="61"/>
      <c r="L385" s="61"/>
    </row>
    <row r="386" spans="1:12" s="62" customFormat="1">
      <c r="A386" s="40"/>
      <c r="B386" s="58"/>
      <c r="C386" s="59"/>
      <c r="D386" s="30"/>
      <c r="E386" s="129"/>
      <c r="F386" s="129"/>
      <c r="G386" s="61"/>
      <c r="H386" s="61"/>
      <c r="I386" s="61">
        <f>J386*1.05</f>
        <v>150.42300000000003</v>
      </c>
      <c r="J386" s="61">
        <f>18.94+18.94+37.88+18.8+9+9.4+19+11.3</f>
        <v>143.26000000000002</v>
      </c>
      <c r="K386" s="61"/>
      <c r="L386" s="61"/>
    </row>
    <row r="387" spans="1:12" s="62" customFormat="1">
      <c r="A387" s="40"/>
      <c r="B387" s="58"/>
      <c r="C387" s="59"/>
      <c r="D387" s="30"/>
      <c r="E387" s="129"/>
      <c r="F387" s="129"/>
      <c r="G387" s="61"/>
      <c r="H387" s="61"/>
      <c r="I387" s="61">
        <f>J387*1.05</f>
        <v>0</v>
      </c>
      <c r="J387" s="61"/>
      <c r="K387" s="61"/>
      <c r="L387" s="61"/>
    </row>
    <row r="388" spans="1:12" s="62" customFormat="1">
      <c r="A388" s="40"/>
      <c r="B388" s="58"/>
      <c r="C388" s="59"/>
      <c r="D388" s="30"/>
      <c r="E388" s="129"/>
      <c r="F388" s="129"/>
      <c r="G388" s="61"/>
      <c r="H388" s="61"/>
      <c r="I388" s="61"/>
      <c r="J388" s="61"/>
      <c r="K388" s="61"/>
      <c r="L388" s="61"/>
    </row>
    <row r="389" spans="1:12" s="62" customFormat="1">
      <c r="A389" s="40"/>
      <c r="B389" s="58"/>
      <c r="C389" s="59"/>
      <c r="D389" s="30"/>
      <c r="E389" s="129"/>
      <c r="F389" s="129"/>
      <c r="G389" s="61"/>
      <c r="H389" s="61"/>
      <c r="I389" s="61"/>
      <c r="J389" s="61"/>
      <c r="K389" s="61"/>
      <c r="L389" s="61"/>
    </row>
    <row r="390" spans="1:12" s="62" customFormat="1">
      <c r="A390" s="40"/>
      <c r="B390" s="58"/>
      <c r="C390" s="59"/>
      <c r="D390" s="30"/>
      <c r="E390" s="129"/>
      <c r="F390" s="129"/>
      <c r="G390" s="61"/>
      <c r="H390" s="61"/>
      <c r="I390" s="61"/>
      <c r="J390" s="61"/>
      <c r="K390" s="61"/>
      <c r="L390" s="61"/>
    </row>
    <row r="391" spans="1:12" s="62" customFormat="1">
      <c r="A391" s="40"/>
      <c r="B391" s="58"/>
      <c r="C391" s="59"/>
      <c r="D391" s="30"/>
      <c r="E391" s="129"/>
      <c r="F391" s="129"/>
      <c r="G391" s="61"/>
      <c r="H391" s="61"/>
      <c r="I391" s="61"/>
      <c r="J391" s="61"/>
      <c r="K391" s="61"/>
      <c r="L391" s="61"/>
    </row>
    <row r="392" spans="1:12" s="62" customFormat="1">
      <c r="A392" s="40"/>
      <c r="B392" s="58"/>
      <c r="C392" s="59"/>
      <c r="D392" s="30"/>
      <c r="E392" s="129"/>
      <c r="F392" s="129"/>
      <c r="G392" s="61"/>
      <c r="H392" s="61"/>
      <c r="I392" s="61"/>
      <c r="J392" s="61"/>
      <c r="K392" s="61"/>
      <c r="L392" s="61"/>
    </row>
    <row r="393" spans="1:12" s="62" customFormat="1">
      <c r="A393" s="40"/>
      <c r="B393" s="58"/>
      <c r="C393" s="59"/>
      <c r="D393" s="30"/>
      <c r="E393" s="129"/>
      <c r="F393" s="129"/>
      <c r="G393" s="61"/>
      <c r="H393" s="61"/>
      <c r="I393" s="61"/>
      <c r="J393" s="61"/>
      <c r="K393" s="61"/>
      <c r="L393" s="61"/>
    </row>
    <row r="394" spans="1:12" s="62" customFormat="1">
      <c r="A394" s="40"/>
      <c r="B394" s="58"/>
      <c r="C394" s="59"/>
      <c r="D394" s="30"/>
      <c r="E394" s="129"/>
      <c r="F394" s="129"/>
      <c r="G394" s="61"/>
      <c r="H394" s="61"/>
      <c r="I394" s="61"/>
      <c r="J394" s="61"/>
      <c r="K394" s="61"/>
      <c r="L394" s="61"/>
    </row>
    <row r="395" spans="1:12" s="62" customFormat="1">
      <c r="A395" s="40"/>
      <c r="B395" s="58"/>
      <c r="C395" s="59"/>
      <c r="D395" s="30"/>
      <c r="E395" s="129"/>
      <c r="F395" s="129"/>
      <c r="G395" s="61"/>
      <c r="H395" s="61"/>
      <c r="I395" s="61"/>
      <c r="J395" s="61"/>
      <c r="K395" s="61"/>
      <c r="L395" s="61"/>
    </row>
    <row r="396" spans="1:12" s="62" customFormat="1">
      <c r="A396" s="40"/>
      <c r="B396" s="58"/>
      <c r="C396" s="59"/>
      <c r="D396" s="30"/>
      <c r="E396" s="129"/>
      <c r="F396" s="129"/>
      <c r="G396" s="61"/>
      <c r="H396" s="61"/>
      <c r="I396" s="61"/>
      <c r="J396" s="61"/>
      <c r="K396" s="61"/>
      <c r="L396" s="61"/>
    </row>
    <row r="397" spans="1:12" s="62" customFormat="1">
      <c r="A397" s="40"/>
      <c r="B397" s="58"/>
      <c r="C397" s="59"/>
      <c r="D397" s="30"/>
      <c r="E397" s="129"/>
      <c r="F397" s="129"/>
      <c r="G397" s="61"/>
      <c r="H397" s="61"/>
      <c r="I397" s="61"/>
      <c r="J397" s="61"/>
      <c r="K397" s="61"/>
      <c r="L397" s="61"/>
    </row>
    <row r="398" spans="1:12" s="62" customFormat="1">
      <c r="A398" s="40"/>
      <c r="B398" s="58"/>
      <c r="C398" s="59"/>
      <c r="D398" s="30"/>
      <c r="E398" s="129"/>
      <c r="F398" s="129"/>
      <c r="G398" s="61"/>
      <c r="H398" s="61"/>
      <c r="I398" s="61"/>
      <c r="J398" s="61"/>
      <c r="K398" s="61"/>
      <c r="L398" s="61"/>
    </row>
    <row r="399" spans="1:12" s="62" customFormat="1">
      <c r="A399" s="40"/>
      <c r="B399" s="58"/>
      <c r="C399" s="59"/>
      <c r="D399" s="30"/>
      <c r="E399" s="129"/>
      <c r="F399" s="129"/>
      <c r="G399" s="61"/>
      <c r="H399" s="61"/>
      <c r="I399" s="61"/>
      <c r="J399" s="61"/>
      <c r="K399" s="61"/>
      <c r="L399" s="61"/>
    </row>
    <row r="400" spans="1:12" s="62" customFormat="1">
      <c r="A400" s="40"/>
      <c r="B400" s="58"/>
      <c r="C400" s="59"/>
      <c r="D400" s="30"/>
      <c r="E400" s="129"/>
      <c r="F400" s="129"/>
      <c r="G400" s="61"/>
      <c r="H400" s="61"/>
      <c r="I400" s="61"/>
      <c r="J400" s="61"/>
      <c r="K400" s="61"/>
      <c r="L400" s="61"/>
    </row>
    <row r="401" spans="1:12" s="62" customFormat="1">
      <c r="A401" s="40"/>
      <c r="B401" s="58"/>
      <c r="C401" s="59"/>
      <c r="D401" s="30"/>
      <c r="E401" s="129"/>
      <c r="F401" s="129"/>
      <c r="G401" s="61"/>
      <c r="H401" s="61"/>
      <c r="I401" s="61"/>
      <c r="J401" s="61"/>
      <c r="K401" s="61"/>
      <c r="L401" s="61"/>
    </row>
    <row r="402" spans="1:12" s="62" customFormat="1">
      <c r="A402" s="40"/>
      <c r="B402" s="58"/>
      <c r="C402" s="59"/>
      <c r="D402" s="30"/>
      <c r="E402" s="129"/>
      <c r="F402" s="129"/>
      <c r="G402" s="61"/>
      <c r="H402" s="61"/>
      <c r="I402" s="61"/>
      <c r="J402" s="61"/>
      <c r="K402" s="61"/>
      <c r="L402" s="61"/>
    </row>
    <row r="403" spans="1:12" s="62" customFormat="1">
      <c r="A403" s="40"/>
      <c r="B403" s="58"/>
      <c r="C403" s="59"/>
      <c r="D403" s="30"/>
      <c r="E403" s="129"/>
      <c r="F403" s="129"/>
      <c r="G403" s="61"/>
      <c r="H403" s="61"/>
      <c r="I403" s="61"/>
      <c r="J403" s="61"/>
      <c r="K403" s="61"/>
      <c r="L403" s="61"/>
    </row>
    <row r="404" spans="1:12" s="62" customFormat="1">
      <c r="A404" s="40"/>
      <c r="B404" s="58"/>
      <c r="C404" s="59"/>
      <c r="D404" s="30"/>
      <c r="E404" s="129"/>
      <c r="F404" s="129"/>
      <c r="G404" s="61"/>
      <c r="H404" s="61"/>
      <c r="I404" s="61"/>
      <c r="J404" s="61"/>
      <c r="K404" s="61"/>
      <c r="L404" s="61"/>
    </row>
    <row r="405" spans="1:12" s="62" customFormat="1">
      <c r="A405" s="40"/>
      <c r="B405" s="58"/>
      <c r="C405" s="59"/>
      <c r="D405" s="30"/>
      <c r="E405" s="129"/>
      <c r="F405" s="129"/>
      <c r="G405" s="61"/>
      <c r="H405" s="61"/>
      <c r="I405" s="61"/>
      <c r="J405" s="61"/>
      <c r="K405" s="61"/>
      <c r="L405" s="61"/>
    </row>
    <row r="406" spans="1:12" s="62" customFormat="1">
      <c r="A406" s="40"/>
      <c r="B406" s="58"/>
      <c r="C406" s="59"/>
      <c r="D406" s="30"/>
      <c r="E406" s="129"/>
      <c r="F406" s="129"/>
      <c r="G406" s="61"/>
      <c r="H406" s="61"/>
      <c r="I406" s="61"/>
      <c r="J406" s="61"/>
      <c r="K406" s="61"/>
      <c r="L406" s="61"/>
    </row>
    <row r="407" spans="1:12" s="62" customFormat="1">
      <c r="A407" s="40"/>
      <c r="B407" s="58"/>
      <c r="C407" s="59"/>
      <c r="D407" s="30"/>
      <c r="E407" s="129"/>
      <c r="F407" s="129"/>
      <c r="G407" s="61"/>
      <c r="H407" s="61"/>
      <c r="I407" s="61"/>
      <c r="J407" s="61"/>
      <c r="K407" s="61"/>
      <c r="L407" s="61"/>
    </row>
    <row r="408" spans="1:12" s="62" customFormat="1">
      <c r="A408" s="40"/>
      <c r="B408" s="58"/>
      <c r="C408" s="59"/>
      <c r="D408" s="30"/>
      <c r="E408" s="129"/>
      <c r="F408" s="129"/>
      <c r="G408" s="61"/>
      <c r="H408" s="61"/>
      <c r="I408" s="61"/>
      <c r="J408" s="61"/>
      <c r="K408" s="61"/>
      <c r="L408" s="61"/>
    </row>
    <row r="409" spans="1:12" s="62" customFormat="1">
      <c r="A409" s="40"/>
      <c r="B409" s="58"/>
      <c r="C409" s="59"/>
      <c r="D409" s="30"/>
      <c r="E409" s="129"/>
      <c r="F409" s="129"/>
      <c r="G409" s="61"/>
      <c r="H409" s="61"/>
      <c r="I409" s="61"/>
      <c r="J409" s="61"/>
      <c r="K409" s="61"/>
      <c r="L409" s="61"/>
    </row>
    <row r="410" spans="1:12" s="62" customFormat="1">
      <c r="A410" s="40"/>
      <c r="B410" s="58"/>
      <c r="C410" s="59"/>
      <c r="D410" s="30"/>
      <c r="E410" s="129"/>
      <c r="F410" s="129"/>
      <c r="G410" s="61"/>
      <c r="H410" s="61"/>
      <c r="I410" s="61"/>
      <c r="J410" s="61"/>
      <c r="K410" s="61"/>
      <c r="L410" s="61"/>
    </row>
    <row r="411" spans="1:12" s="62" customFormat="1">
      <c r="A411" s="40"/>
      <c r="B411" s="58"/>
      <c r="C411" s="59"/>
      <c r="D411" s="30"/>
      <c r="E411" s="129"/>
      <c r="F411" s="129"/>
      <c r="G411" s="61"/>
      <c r="H411" s="61"/>
      <c r="I411" s="61"/>
      <c r="J411" s="61"/>
      <c r="K411" s="61"/>
      <c r="L411" s="61"/>
    </row>
    <row r="412" spans="1:12" s="62" customFormat="1">
      <c r="A412" s="40"/>
      <c r="B412" s="58"/>
      <c r="C412" s="59"/>
      <c r="D412" s="30"/>
      <c r="E412" s="129"/>
      <c r="F412" s="129"/>
      <c r="G412" s="61"/>
      <c r="H412" s="61"/>
      <c r="I412" s="61"/>
      <c r="J412" s="61"/>
      <c r="K412" s="61"/>
      <c r="L412" s="61"/>
    </row>
    <row r="413" spans="1:12" s="62" customFormat="1">
      <c r="A413" s="40"/>
      <c r="B413" s="58"/>
      <c r="C413" s="59"/>
      <c r="D413" s="30"/>
      <c r="E413" s="129"/>
      <c r="F413" s="129"/>
      <c r="G413" s="61"/>
      <c r="H413" s="61"/>
      <c r="I413" s="61"/>
      <c r="J413" s="61"/>
      <c r="K413" s="61"/>
      <c r="L413" s="61"/>
    </row>
    <row r="414" spans="1:12" s="62" customFormat="1">
      <c r="A414" s="40"/>
      <c r="B414" s="58"/>
      <c r="C414" s="59"/>
      <c r="D414" s="30"/>
      <c r="E414" s="129"/>
      <c r="F414" s="129"/>
      <c r="G414" s="61"/>
      <c r="H414" s="61"/>
      <c r="I414" s="61"/>
      <c r="J414" s="61"/>
      <c r="K414" s="61"/>
      <c r="L414" s="61"/>
    </row>
    <row r="415" spans="1:12" s="62" customFormat="1">
      <c r="A415" s="40"/>
      <c r="B415" s="58"/>
      <c r="C415" s="59"/>
      <c r="D415" s="30"/>
      <c r="E415" s="129"/>
      <c r="F415" s="129"/>
      <c r="G415" s="61"/>
      <c r="H415" s="61"/>
      <c r="I415" s="61"/>
      <c r="J415" s="61"/>
      <c r="K415" s="61"/>
      <c r="L415" s="61"/>
    </row>
    <row r="416" spans="1:12" s="62" customFormat="1">
      <c r="A416" s="40"/>
      <c r="B416" s="58"/>
      <c r="C416" s="59"/>
      <c r="D416" s="30"/>
      <c r="E416" s="129"/>
      <c r="F416" s="129"/>
      <c r="G416" s="61"/>
      <c r="H416" s="61"/>
      <c r="I416" s="61"/>
      <c r="J416" s="61"/>
      <c r="K416" s="61"/>
      <c r="L416" s="61"/>
    </row>
    <row r="417" spans="1:12" s="62" customFormat="1">
      <c r="A417" s="40"/>
      <c r="B417" s="58"/>
      <c r="C417" s="59"/>
      <c r="D417" s="30"/>
      <c r="E417" s="129"/>
      <c r="F417" s="129"/>
      <c r="G417" s="61"/>
      <c r="H417" s="61"/>
      <c r="I417" s="61"/>
      <c r="J417" s="61"/>
      <c r="K417" s="61"/>
      <c r="L417" s="61"/>
    </row>
    <row r="418" spans="1:12" s="62" customFormat="1">
      <c r="A418" s="40"/>
      <c r="B418" s="58"/>
      <c r="C418" s="59"/>
      <c r="D418" s="30"/>
      <c r="E418" s="129"/>
      <c r="F418" s="129"/>
      <c r="G418" s="61"/>
      <c r="H418" s="61"/>
      <c r="I418" s="61"/>
      <c r="J418" s="61"/>
      <c r="K418" s="61"/>
      <c r="L418" s="61"/>
    </row>
    <row r="419" spans="1:12" s="62" customFormat="1">
      <c r="A419" s="40"/>
      <c r="B419" s="58"/>
      <c r="C419" s="59"/>
      <c r="D419" s="30"/>
      <c r="E419" s="129"/>
      <c r="F419" s="129"/>
      <c r="G419" s="61"/>
      <c r="H419" s="61"/>
      <c r="I419" s="61"/>
      <c r="J419" s="61"/>
      <c r="K419" s="61"/>
      <c r="L419" s="61"/>
    </row>
    <row r="420" spans="1:12" s="62" customFormat="1">
      <c r="A420" s="40"/>
      <c r="B420" s="58"/>
      <c r="C420" s="59"/>
      <c r="D420" s="30"/>
      <c r="E420" s="129"/>
      <c r="F420" s="129"/>
      <c r="G420" s="61"/>
      <c r="H420" s="61"/>
      <c r="I420" s="61"/>
      <c r="J420" s="61"/>
      <c r="K420" s="61"/>
      <c r="L420" s="61"/>
    </row>
    <row r="421" spans="1:12" s="62" customFormat="1">
      <c r="A421" s="40"/>
      <c r="B421" s="58"/>
      <c r="C421" s="59"/>
      <c r="D421" s="30"/>
      <c r="E421" s="129"/>
      <c r="F421" s="129"/>
      <c r="G421" s="61"/>
      <c r="H421" s="61"/>
      <c r="I421" s="61"/>
      <c r="J421" s="61"/>
      <c r="K421" s="61"/>
      <c r="L421" s="61"/>
    </row>
    <row r="422" spans="1:12" s="62" customFormat="1">
      <c r="A422" s="40"/>
      <c r="B422" s="58"/>
      <c r="C422" s="59"/>
      <c r="D422" s="30"/>
      <c r="E422" s="129"/>
      <c r="F422" s="129"/>
      <c r="G422" s="61"/>
      <c r="H422" s="61"/>
      <c r="I422" s="61"/>
      <c r="J422" s="61"/>
      <c r="K422" s="61"/>
      <c r="L422" s="61"/>
    </row>
    <row r="423" spans="1:12" s="62" customFormat="1">
      <c r="A423" s="40"/>
      <c r="B423" s="58"/>
      <c r="C423" s="59"/>
      <c r="D423" s="30"/>
      <c r="E423" s="129"/>
      <c r="F423" s="129"/>
      <c r="G423" s="61"/>
      <c r="H423" s="61"/>
      <c r="I423" s="61"/>
      <c r="J423" s="61"/>
      <c r="K423" s="61"/>
      <c r="L423" s="61"/>
    </row>
    <row r="424" spans="1:12" s="62" customFormat="1">
      <c r="A424" s="40"/>
      <c r="B424" s="58"/>
      <c r="C424" s="59"/>
      <c r="D424" s="30"/>
      <c r="E424" s="129"/>
      <c r="F424" s="129"/>
      <c r="G424" s="61"/>
      <c r="H424" s="61"/>
      <c r="I424" s="61"/>
      <c r="J424" s="61"/>
      <c r="K424" s="61"/>
      <c r="L424" s="61"/>
    </row>
    <row r="425" spans="1:12" s="62" customFormat="1">
      <c r="A425" s="40"/>
      <c r="B425" s="58"/>
      <c r="C425" s="59"/>
      <c r="D425" s="30"/>
      <c r="E425" s="129"/>
      <c r="F425" s="129"/>
      <c r="G425" s="61"/>
      <c r="H425" s="61"/>
      <c r="I425" s="61"/>
      <c r="J425" s="61"/>
      <c r="K425" s="61"/>
      <c r="L425" s="61"/>
    </row>
    <row r="426" spans="1:12" s="62" customFormat="1">
      <c r="A426" s="40"/>
      <c r="B426" s="58"/>
      <c r="C426" s="59"/>
      <c r="D426" s="30"/>
      <c r="E426" s="129"/>
      <c r="F426" s="129"/>
      <c r="G426" s="61"/>
      <c r="H426" s="61"/>
      <c r="I426" s="61"/>
      <c r="J426" s="61"/>
      <c r="K426" s="61"/>
      <c r="L426" s="61"/>
    </row>
    <row r="427" spans="1:12" s="62" customFormat="1">
      <c r="A427" s="40"/>
      <c r="B427" s="58"/>
      <c r="C427" s="59"/>
      <c r="D427" s="30"/>
      <c r="E427" s="129"/>
      <c r="F427" s="129"/>
      <c r="G427" s="61"/>
      <c r="H427" s="61"/>
      <c r="I427" s="61"/>
      <c r="J427" s="61"/>
      <c r="K427" s="61"/>
      <c r="L427" s="61"/>
    </row>
    <row r="428" spans="1:12" s="62" customFormat="1">
      <c r="A428" s="40"/>
      <c r="B428" s="58"/>
      <c r="C428" s="59"/>
      <c r="D428" s="30"/>
      <c r="E428" s="129"/>
      <c r="F428" s="129"/>
      <c r="G428" s="61"/>
      <c r="H428" s="61"/>
      <c r="I428" s="61"/>
      <c r="J428" s="61"/>
      <c r="K428" s="61"/>
      <c r="L428" s="61"/>
    </row>
    <row r="429" spans="1:12" s="62" customFormat="1">
      <c r="A429" s="40"/>
      <c r="B429" s="58"/>
      <c r="C429" s="59"/>
      <c r="D429" s="30"/>
      <c r="E429" s="129"/>
      <c r="F429" s="129"/>
      <c r="G429" s="61"/>
      <c r="H429" s="61"/>
      <c r="I429" s="61"/>
      <c r="J429" s="61"/>
      <c r="K429" s="61"/>
      <c r="L429" s="61"/>
    </row>
    <row r="430" spans="1:12" s="62" customFormat="1">
      <c r="A430" s="40"/>
      <c r="B430" s="58"/>
      <c r="C430" s="59"/>
      <c r="D430" s="30"/>
      <c r="E430" s="129"/>
      <c r="F430" s="129"/>
      <c r="G430" s="61"/>
      <c r="H430" s="61"/>
      <c r="I430" s="61"/>
      <c r="J430" s="61"/>
      <c r="K430" s="61"/>
      <c r="L430" s="61"/>
    </row>
    <row r="431" spans="1:12" s="62" customFormat="1">
      <c r="A431" s="40"/>
      <c r="B431" s="58"/>
      <c r="C431" s="59"/>
      <c r="D431" s="30"/>
      <c r="E431" s="129"/>
      <c r="F431" s="129"/>
      <c r="G431" s="61"/>
      <c r="H431" s="61"/>
      <c r="I431" s="61"/>
      <c r="J431" s="61"/>
      <c r="K431" s="61"/>
      <c r="L431" s="61"/>
    </row>
    <row r="432" spans="1:12" s="62" customFormat="1">
      <c r="A432" s="40"/>
      <c r="B432" s="58"/>
      <c r="C432" s="59"/>
      <c r="D432" s="30"/>
      <c r="E432" s="129"/>
      <c r="F432" s="129"/>
      <c r="G432" s="61"/>
      <c r="H432" s="61"/>
      <c r="I432" s="61"/>
      <c r="J432" s="61"/>
      <c r="K432" s="61"/>
      <c r="L432" s="61"/>
    </row>
    <row r="433" spans="1:12" s="62" customFormat="1">
      <c r="A433" s="40"/>
      <c r="B433" s="58"/>
      <c r="C433" s="59"/>
      <c r="D433" s="30"/>
      <c r="E433" s="129"/>
      <c r="F433" s="129"/>
      <c r="G433" s="61"/>
      <c r="H433" s="61"/>
      <c r="I433" s="61"/>
      <c r="J433" s="61"/>
      <c r="K433" s="61"/>
      <c r="L433" s="61"/>
    </row>
    <row r="434" spans="1:12" s="62" customFormat="1">
      <c r="A434" s="40"/>
      <c r="B434" s="58"/>
      <c r="C434" s="59"/>
      <c r="D434" s="30"/>
      <c r="E434" s="129"/>
      <c r="F434" s="129"/>
      <c r="G434" s="61"/>
      <c r="H434" s="61"/>
      <c r="I434" s="61"/>
      <c r="J434" s="61"/>
      <c r="K434" s="61"/>
      <c r="L434" s="61"/>
    </row>
    <row r="435" spans="1:12" s="62" customFormat="1">
      <c r="A435" s="40"/>
      <c r="B435" s="58"/>
      <c r="C435" s="59"/>
      <c r="D435" s="30"/>
      <c r="E435" s="129"/>
      <c r="F435" s="129"/>
      <c r="G435" s="61"/>
      <c r="H435" s="61"/>
      <c r="I435" s="61"/>
      <c r="J435" s="61"/>
      <c r="K435" s="61"/>
      <c r="L435" s="61"/>
    </row>
    <row r="436" spans="1:12" s="62" customFormat="1">
      <c r="A436" s="40"/>
      <c r="B436" s="58"/>
      <c r="C436" s="59"/>
      <c r="D436" s="30"/>
      <c r="E436" s="129"/>
      <c r="F436" s="129"/>
      <c r="G436" s="61"/>
      <c r="H436" s="61"/>
      <c r="I436" s="61"/>
      <c r="J436" s="61"/>
      <c r="K436" s="61"/>
      <c r="L436" s="61"/>
    </row>
    <row r="437" spans="1:12" s="62" customFormat="1">
      <c r="A437" s="40"/>
      <c r="B437" s="58"/>
      <c r="C437" s="59"/>
      <c r="D437" s="30"/>
      <c r="E437" s="129"/>
      <c r="F437" s="129"/>
      <c r="G437" s="61"/>
      <c r="H437" s="61"/>
      <c r="I437" s="61"/>
      <c r="J437" s="61"/>
      <c r="K437" s="61"/>
      <c r="L437" s="61"/>
    </row>
    <row r="438" spans="1:12">
      <c r="G438" s="61"/>
      <c r="H438" s="61"/>
      <c r="I438" s="61">
        <f>J438*1.05</f>
        <v>0</v>
      </c>
      <c r="J438" s="61"/>
      <c r="K438" s="61"/>
      <c r="L438" s="61"/>
    </row>
    <row r="439" spans="1:12">
      <c r="G439" s="61"/>
      <c r="H439" s="61"/>
      <c r="I439" s="61">
        <f>J439*1.05</f>
        <v>38.744999999999997</v>
      </c>
      <c r="J439" s="61">
        <f>9*4.1*(0.2+0.3)*2</f>
        <v>36.9</v>
      </c>
      <c r="K439" s="61"/>
      <c r="L439" s="61"/>
    </row>
    <row r="440" spans="1:12" s="62" customFormat="1">
      <c r="A440" s="40"/>
      <c r="B440" s="58"/>
      <c r="C440" s="59"/>
      <c r="D440" s="30"/>
      <c r="E440" s="129"/>
      <c r="F440" s="129"/>
      <c r="G440" s="61"/>
      <c r="H440" s="61"/>
      <c r="I440" s="61">
        <f>J440*1.05</f>
        <v>0</v>
      </c>
      <c r="J440" s="61"/>
      <c r="K440" s="61"/>
      <c r="L440" s="61"/>
    </row>
    <row r="441" spans="1:12" s="62" customFormat="1">
      <c r="A441" s="40"/>
      <c r="B441" s="58"/>
      <c r="C441" s="59"/>
      <c r="D441" s="30"/>
      <c r="E441" s="129"/>
      <c r="F441" s="129"/>
      <c r="G441" s="61"/>
      <c r="H441" s="61"/>
      <c r="I441" s="61"/>
      <c r="J441" s="61"/>
      <c r="K441" s="61"/>
      <c r="L441" s="61"/>
    </row>
    <row r="442" spans="1:12" s="62" customFormat="1" ht="15">
      <c r="A442" s="40"/>
      <c r="B442" s="58"/>
      <c r="C442" s="59"/>
      <c r="D442" s="30"/>
      <c r="E442" s="129"/>
      <c r="F442" s="129"/>
      <c r="G442" s="63"/>
      <c r="H442" s="63"/>
      <c r="I442" s="63"/>
      <c r="J442" s="63"/>
      <c r="K442" s="61"/>
      <c r="L442" s="61"/>
    </row>
    <row r="443" spans="1:12" s="62" customFormat="1" ht="16.5">
      <c r="A443" s="40"/>
      <c r="B443" s="58"/>
      <c r="C443" s="59"/>
      <c r="D443" s="30"/>
      <c r="E443" s="129"/>
      <c r="F443" s="129"/>
      <c r="G443" s="64"/>
    </row>
    <row r="444" spans="1:12" s="62" customFormat="1" ht="15.75">
      <c r="A444" s="40"/>
      <c r="B444" s="58"/>
      <c r="C444" s="59"/>
      <c r="D444" s="30"/>
      <c r="E444" s="129"/>
      <c r="F444" s="129"/>
      <c r="G444" s="65"/>
    </row>
    <row r="445" spans="1:12" s="62" customFormat="1" ht="15.75">
      <c r="A445" s="40"/>
      <c r="B445" s="58"/>
      <c r="C445" s="59"/>
      <c r="D445" s="30"/>
      <c r="E445" s="129"/>
      <c r="F445" s="129"/>
      <c r="G445" s="66"/>
    </row>
    <row r="446" spans="1:12" s="67" customFormat="1">
      <c r="A446" s="40"/>
      <c r="B446" s="58"/>
      <c r="C446" s="59"/>
      <c r="D446" s="30"/>
      <c r="E446" s="129"/>
      <c r="F446" s="129"/>
      <c r="G446" s="61"/>
      <c r="H446" s="61"/>
      <c r="I446" s="61"/>
      <c r="J446" s="61"/>
      <c r="K446" s="61"/>
      <c r="L446" s="61"/>
    </row>
    <row r="447" spans="1:12" s="67" customFormat="1">
      <c r="A447" s="40"/>
      <c r="B447" s="58"/>
      <c r="C447" s="59"/>
      <c r="D447" s="30"/>
      <c r="E447" s="129"/>
      <c r="F447" s="129"/>
      <c r="G447" s="61"/>
      <c r="H447" s="61"/>
      <c r="I447" s="61"/>
      <c r="J447" s="61"/>
      <c r="K447" s="61"/>
      <c r="L447" s="61"/>
    </row>
    <row r="448" spans="1:12" s="67" customFormat="1">
      <c r="A448" s="40"/>
      <c r="B448" s="58"/>
      <c r="C448" s="59"/>
      <c r="D448" s="30"/>
      <c r="E448" s="129"/>
      <c r="F448" s="129"/>
      <c r="G448" s="61"/>
      <c r="H448" s="61"/>
      <c r="I448" s="61"/>
      <c r="J448" s="61"/>
      <c r="K448" s="61"/>
      <c r="L448" s="61"/>
    </row>
    <row r="449" spans="1:12" s="67" customFormat="1">
      <c r="A449" s="40"/>
      <c r="B449" s="58"/>
      <c r="C449" s="59"/>
      <c r="D449" s="30"/>
      <c r="E449" s="129"/>
      <c r="F449" s="129"/>
      <c r="G449" s="61"/>
      <c r="H449" s="61"/>
      <c r="I449" s="61" t="e">
        <f>J449*1.05</f>
        <v>#REF!</v>
      </c>
      <c r="J449" s="61" t="e">
        <f>#REF!/1.1</f>
        <v>#REF!</v>
      </c>
      <c r="K449" s="61"/>
      <c r="L449" s="61"/>
    </row>
    <row r="450" spans="1:12" s="67" customFormat="1">
      <c r="A450" s="40"/>
      <c r="B450" s="58"/>
      <c r="C450" s="59"/>
      <c r="D450" s="30"/>
      <c r="E450" s="129"/>
      <c r="F450" s="129"/>
      <c r="G450" s="61"/>
      <c r="H450" s="61"/>
      <c r="I450" s="61"/>
      <c r="J450" s="61"/>
      <c r="K450" s="61"/>
      <c r="L450" s="61"/>
    </row>
    <row r="451" spans="1:12" s="67" customFormat="1">
      <c r="A451" s="40"/>
      <c r="B451" s="58"/>
      <c r="C451" s="59"/>
      <c r="D451" s="30"/>
      <c r="E451" s="129"/>
      <c r="F451" s="129"/>
      <c r="G451" s="61"/>
      <c r="H451" s="61"/>
      <c r="I451" s="61"/>
      <c r="J451" s="61"/>
      <c r="K451" s="61"/>
      <c r="L451" s="61"/>
    </row>
    <row r="452" spans="1:12" s="67" customFormat="1">
      <c r="A452" s="40"/>
      <c r="B452" s="58"/>
      <c r="C452" s="59"/>
      <c r="D452" s="30"/>
      <c r="E452" s="129"/>
      <c r="F452" s="129"/>
      <c r="G452" s="61"/>
      <c r="H452" s="61"/>
      <c r="I452" s="61"/>
      <c r="J452" s="61"/>
      <c r="K452" s="61"/>
      <c r="L452" s="61"/>
    </row>
    <row r="453" spans="1:12" s="67" customFormat="1">
      <c r="A453" s="40"/>
      <c r="B453" s="58"/>
      <c r="C453" s="59"/>
      <c r="D453" s="30"/>
      <c r="E453" s="129"/>
      <c r="F453" s="129"/>
      <c r="G453" s="61"/>
      <c r="H453" s="61"/>
      <c r="I453" s="61"/>
      <c r="J453" s="61"/>
      <c r="K453" s="61"/>
      <c r="L453" s="61"/>
    </row>
    <row r="454" spans="1:12" s="67" customFormat="1">
      <c r="A454" s="40"/>
      <c r="B454" s="58"/>
      <c r="C454" s="59"/>
      <c r="D454" s="30"/>
      <c r="E454" s="129"/>
      <c r="F454" s="129"/>
      <c r="G454" s="61"/>
      <c r="H454" s="61"/>
      <c r="I454" s="61"/>
      <c r="J454" s="61"/>
      <c r="K454" s="61"/>
      <c r="L454" s="61"/>
    </row>
    <row r="455" spans="1:12" s="67" customFormat="1">
      <c r="A455" s="40"/>
      <c r="B455" s="58"/>
      <c r="C455" s="59"/>
      <c r="D455" s="30"/>
      <c r="E455" s="129"/>
      <c r="F455" s="129"/>
      <c r="G455" s="61"/>
      <c r="H455" s="61"/>
      <c r="I455" s="61"/>
      <c r="J455" s="61"/>
      <c r="K455" s="61"/>
      <c r="L455" s="61"/>
    </row>
    <row r="456" spans="1:12" s="67" customFormat="1">
      <c r="A456" s="40"/>
      <c r="B456" s="58"/>
      <c r="C456" s="59"/>
      <c r="D456" s="30"/>
      <c r="E456" s="129"/>
      <c r="F456" s="129"/>
      <c r="G456" s="61"/>
      <c r="H456" s="61"/>
      <c r="I456" s="61"/>
      <c r="J456" s="61"/>
      <c r="K456" s="61"/>
      <c r="L456" s="61"/>
    </row>
    <row r="457" spans="1:12" s="67" customFormat="1">
      <c r="A457" s="40"/>
      <c r="B457" s="58"/>
      <c r="C457" s="59"/>
      <c r="D457" s="30"/>
      <c r="E457" s="129"/>
      <c r="F457" s="129"/>
      <c r="G457" s="61"/>
      <c r="H457" s="61"/>
      <c r="I457" s="61"/>
      <c r="J457" s="61"/>
      <c r="K457" s="61"/>
      <c r="L457" s="61"/>
    </row>
    <row r="458" spans="1:12" s="67" customFormat="1">
      <c r="A458" s="40"/>
      <c r="B458" s="58"/>
      <c r="C458" s="59"/>
      <c r="D458" s="30"/>
      <c r="E458" s="129"/>
      <c r="F458" s="129"/>
      <c r="G458" s="61"/>
      <c r="H458" s="61"/>
      <c r="I458" s="61"/>
      <c r="J458" s="61"/>
      <c r="K458" s="61"/>
      <c r="L458" s="61"/>
    </row>
    <row r="459" spans="1:12" s="67" customFormat="1">
      <c r="A459" s="40"/>
      <c r="B459" s="58"/>
      <c r="C459" s="59"/>
      <c r="D459" s="30"/>
      <c r="E459" s="129"/>
      <c r="F459" s="129"/>
      <c r="G459" s="61"/>
      <c r="H459" s="61"/>
      <c r="I459" s="61"/>
      <c r="J459" s="61"/>
      <c r="K459" s="61"/>
      <c r="L459" s="61"/>
    </row>
    <row r="460" spans="1:12" s="67" customFormat="1">
      <c r="A460" s="40"/>
      <c r="B460" s="58"/>
      <c r="C460" s="59"/>
      <c r="D460" s="30"/>
      <c r="E460" s="129"/>
      <c r="F460" s="129"/>
      <c r="G460" s="61"/>
      <c r="H460" s="61"/>
      <c r="I460" s="61"/>
      <c r="J460" s="61"/>
      <c r="K460" s="61"/>
      <c r="L460" s="61"/>
    </row>
    <row r="461" spans="1:12" s="67" customFormat="1">
      <c r="A461" s="40"/>
      <c r="B461" s="58"/>
      <c r="C461" s="59"/>
      <c r="D461" s="30"/>
      <c r="E461" s="129"/>
      <c r="F461" s="129"/>
      <c r="G461" s="61"/>
      <c r="H461" s="61"/>
      <c r="I461" s="61"/>
      <c r="J461" s="61"/>
      <c r="K461" s="61"/>
      <c r="L461" s="61"/>
    </row>
    <row r="462" spans="1:12" s="67" customFormat="1">
      <c r="A462" s="40"/>
      <c r="B462" s="58"/>
      <c r="C462" s="59"/>
      <c r="D462" s="30"/>
      <c r="E462" s="129"/>
      <c r="F462" s="129"/>
      <c r="G462" s="61"/>
      <c r="H462" s="61"/>
      <c r="I462" s="61"/>
      <c r="J462" s="61"/>
      <c r="K462" s="61"/>
      <c r="L462" s="61"/>
    </row>
    <row r="463" spans="1:12" s="67" customFormat="1">
      <c r="A463" s="40"/>
      <c r="B463" s="58"/>
      <c r="C463" s="59"/>
      <c r="D463" s="30"/>
      <c r="E463" s="129"/>
      <c r="F463" s="129"/>
      <c r="G463" s="61"/>
      <c r="H463" s="61"/>
      <c r="I463" s="61"/>
      <c r="J463" s="61"/>
      <c r="K463" s="61"/>
      <c r="L463" s="61"/>
    </row>
    <row r="464" spans="1:12" s="67" customFormat="1">
      <c r="A464" s="40"/>
      <c r="B464" s="58"/>
      <c r="C464" s="59"/>
      <c r="D464" s="30"/>
      <c r="E464" s="129"/>
      <c r="F464" s="129"/>
      <c r="G464" s="61"/>
      <c r="H464" s="61"/>
      <c r="I464" s="61"/>
      <c r="J464" s="61"/>
      <c r="K464" s="61"/>
      <c r="L464" s="61"/>
    </row>
    <row r="465" spans="1:12" s="67" customFormat="1">
      <c r="A465" s="40"/>
      <c r="B465" s="58"/>
      <c r="C465" s="59"/>
      <c r="D465" s="30"/>
      <c r="E465" s="129"/>
      <c r="F465" s="129"/>
      <c r="G465" s="61"/>
      <c r="H465" s="61"/>
      <c r="I465" s="61"/>
      <c r="J465" s="61"/>
      <c r="K465" s="61"/>
      <c r="L465" s="61"/>
    </row>
    <row r="466" spans="1:12" s="67" customFormat="1">
      <c r="A466" s="40"/>
      <c r="B466" s="58"/>
      <c r="C466" s="59"/>
      <c r="D466" s="30"/>
      <c r="E466" s="129"/>
      <c r="F466" s="129"/>
      <c r="G466" s="61"/>
      <c r="H466" s="61"/>
      <c r="I466" s="61"/>
      <c r="J466" s="61"/>
      <c r="K466" s="61"/>
      <c r="L466" s="61"/>
    </row>
    <row r="467" spans="1:12" s="67" customFormat="1">
      <c r="A467" s="40"/>
      <c r="B467" s="58"/>
      <c r="C467" s="59"/>
      <c r="D467" s="30"/>
      <c r="E467" s="129"/>
      <c r="F467" s="129"/>
      <c r="G467" s="61"/>
      <c r="H467" s="61"/>
      <c r="I467" s="61"/>
      <c r="J467" s="61"/>
      <c r="K467" s="61"/>
      <c r="L467" s="61"/>
    </row>
    <row r="468" spans="1:12" s="67" customFormat="1">
      <c r="A468" s="40"/>
      <c r="B468" s="58"/>
      <c r="C468" s="59"/>
      <c r="D468" s="30"/>
      <c r="E468" s="129"/>
      <c r="F468" s="129"/>
      <c r="G468" s="61"/>
      <c r="H468" s="61"/>
      <c r="I468" s="61"/>
      <c r="J468" s="61"/>
      <c r="K468" s="61"/>
      <c r="L468" s="61"/>
    </row>
    <row r="469" spans="1:12" s="67" customFormat="1">
      <c r="A469" s="40"/>
      <c r="B469" s="58"/>
      <c r="C469" s="59"/>
      <c r="D469" s="30"/>
      <c r="E469" s="129"/>
      <c r="F469" s="129"/>
      <c r="G469" s="61"/>
      <c r="H469" s="61"/>
      <c r="I469" s="61"/>
      <c r="J469" s="61"/>
      <c r="K469" s="61"/>
      <c r="L469" s="61"/>
    </row>
    <row r="470" spans="1:12" s="67" customFormat="1">
      <c r="A470" s="40"/>
      <c r="B470" s="58"/>
      <c r="C470" s="59"/>
      <c r="D470" s="30"/>
      <c r="E470" s="129"/>
      <c r="F470" s="129"/>
      <c r="G470" s="61"/>
      <c r="H470" s="61"/>
      <c r="I470" s="61"/>
      <c r="J470" s="61"/>
      <c r="K470" s="61"/>
      <c r="L470" s="61"/>
    </row>
    <row r="471" spans="1:12">
      <c r="G471" s="61"/>
      <c r="H471" s="61"/>
      <c r="I471" s="61"/>
      <c r="J471" s="61"/>
      <c r="K471" s="61"/>
      <c r="L471" s="61"/>
    </row>
    <row r="472" spans="1:12">
      <c r="G472" s="61"/>
      <c r="H472" s="61"/>
      <c r="I472" s="61"/>
      <c r="J472" s="61"/>
      <c r="K472" s="61"/>
      <c r="L472" s="61"/>
    </row>
    <row r="473" spans="1:12" s="62" customFormat="1">
      <c r="A473" s="40"/>
      <c r="B473" s="58"/>
      <c r="C473" s="59"/>
      <c r="D473" s="30"/>
      <c r="E473" s="129"/>
      <c r="F473" s="129"/>
      <c r="G473" s="61"/>
      <c r="H473" s="61"/>
      <c r="I473" s="61"/>
      <c r="J473" s="61"/>
      <c r="K473" s="61"/>
      <c r="L473" s="61"/>
    </row>
    <row r="474" spans="1:12" s="62" customFormat="1">
      <c r="A474" s="40"/>
      <c r="B474" s="58"/>
      <c r="C474" s="59"/>
      <c r="D474" s="30"/>
      <c r="E474" s="129"/>
      <c r="F474" s="129"/>
      <c r="G474" s="61"/>
      <c r="H474" s="61"/>
      <c r="I474" s="61"/>
      <c r="J474" s="61"/>
      <c r="K474" s="61"/>
      <c r="L474" s="61"/>
    </row>
    <row r="475" spans="1:12" s="71" customFormat="1">
      <c r="A475" s="40"/>
      <c r="B475" s="58"/>
      <c r="C475" s="59"/>
      <c r="D475" s="30"/>
      <c r="E475" s="129"/>
      <c r="F475" s="129"/>
      <c r="G475" s="70"/>
      <c r="H475" s="70"/>
      <c r="I475" s="70"/>
      <c r="J475" s="70"/>
      <c r="K475" s="70"/>
      <c r="L475" s="70"/>
    </row>
    <row r="476" spans="1:12" s="62" customFormat="1" ht="16.5">
      <c r="A476" s="40"/>
      <c r="B476" s="58"/>
      <c r="C476" s="59"/>
      <c r="D476" s="30"/>
      <c r="E476" s="129"/>
      <c r="F476" s="129"/>
      <c r="G476" s="64"/>
    </row>
    <row r="477" spans="1:12" s="62" customFormat="1" ht="16.5">
      <c r="A477" s="40"/>
      <c r="B477" s="58"/>
      <c r="C477" s="59"/>
      <c r="D477" s="30"/>
      <c r="E477" s="129"/>
      <c r="F477" s="129"/>
      <c r="G477" s="64"/>
    </row>
    <row r="478" spans="1:12" s="62" customFormat="1" ht="16.5">
      <c r="A478" s="40"/>
      <c r="B478" s="58"/>
      <c r="C478" s="59"/>
      <c r="D478" s="30"/>
      <c r="E478" s="129"/>
      <c r="F478" s="129"/>
      <c r="G478" s="64"/>
    </row>
    <row r="479" spans="1:12" s="62" customFormat="1" ht="15.75">
      <c r="A479" s="40"/>
      <c r="B479" s="58"/>
      <c r="C479" s="59"/>
      <c r="D479" s="30"/>
      <c r="E479" s="129"/>
      <c r="F479" s="129"/>
      <c r="G479" s="65"/>
    </row>
    <row r="480" spans="1:12" s="62" customFormat="1" ht="15.75">
      <c r="A480" s="40"/>
      <c r="B480" s="58"/>
      <c r="C480" s="59"/>
      <c r="D480" s="30"/>
      <c r="E480" s="129"/>
      <c r="F480" s="129"/>
      <c r="G480" s="66"/>
    </row>
    <row r="481" spans="1:12" s="67" customFormat="1">
      <c r="A481" s="40"/>
      <c r="B481" s="58"/>
      <c r="C481" s="59"/>
      <c r="D481" s="30"/>
      <c r="E481" s="129"/>
      <c r="F481" s="129"/>
      <c r="G481" s="61"/>
      <c r="H481" s="61"/>
      <c r="I481" s="61"/>
      <c r="J481" s="61"/>
      <c r="K481" s="61"/>
      <c r="L481" s="61"/>
    </row>
    <row r="482" spans="1:12" s="67" customFormat="1">
      <c r="A482" s="40"/>
      <c r="B482" s="58"/>
      <c r="C482" s="59"/>
      <c r="D482" s="30"/>
      <c r="E482" s="129"/>
      <c r="F482" s="129"/>
      <c r="G482" s="61"/>
      <c r="H482" s="61"/>
      <c r="I482" s="61"/>
      <c r="J482" s="61"/>
      <c r="K482" s="61"/>
      <c r="L482" s="61"/>
    </row>
    <row r="483" spans="1:12" s="67" customFormat="1">
      <c r="A483" s="40"/>
      <c r="B483" s="58"/>
      <c r="C483" s="59"/>
      <c r="D483" s="30"/>
      <c r="E483" s="129"/>
      <c r="F483" s="129"/>
      <c r="G483" s="61"/>
      <c r="H483" s="61"/>
      <c r="I483" s="61"/>
      <c r="J483" s="61"/>
      <c r="K483" s="61"/>
      <c r="L483" s="61"/>
    </row>
    <row r="484" spans="1:12" s="67" customFormat="1">
      <c r="A484" s="40"/>
      <c r="B484" s="58"/>
      <c r="C484" s="59"/>
      <c r="D484" s="30"/>
      <c r="E484" s="129"/>
      <c r="F484" s="129"/>
      <c r="G484" s="61"/>
      <c r="H484" s="61"/>
      <c r="I484" s="61"/>
      <c r="J484" s="61"/>
      <c r="K484" s="61"/>
      <c r="L484" s="61"/>
    </row>
    <row r="485" spans="1:12" s="67" customFormat="1">
      <c r="A485" s="40"/>
      <c r="B485" s="58"/>
      <c r="C485" s="59"/>
      <c r="D485" s="30"/>
      <c r="E485" s="129"/>
      <c r="F485" s="129"/>
      <c r="G485" s="61"/>
      <c r="H485" s="61"/>
      <c r="I485" s="61"/>
      <c r="J485" s="61"/>
      <c r="K485" s="61"/>
      <c r="L485" s="61"/>
    </row>
    <row r="486" spans="1:12" s="67" customFormat="1">
      <c r="A486" s="40"/>
      <c r="B486" s="58"/>
      <c r="C486" s="59"/>
      <c r="D486" s="30"/>
      <c r="E486" s="129"/>
      <c r="F486" s="129"/>
      <c r="G486" s="61"/>
      <c r="H486" s="61"/>
      <c r="I486" s="61"/>
      <c r="J486" s="61"/>
      <c r="K486" s="61"/>
      <c r="L486" s="61"/>
    </row>
    <row r="487" spans="1:12" s="67" customFormat="1">
      <c r="A487" s="40"/>
      <c r="B487" s="58"/>
      <c r="C487" s="59"/>
      <c r="D487" s="30"/>
      <c r="E487" s="129"/>
      <c r="F487" s="129"/>
      <c r="G487" s="61"/>
      <c r="H487" s="61"/>
      <c r="I487" s="61"/>
      <c r="J487" s="61"/>
      <c r="K487" s="61"/>
      <c r="L487" s="61"/>
    </row>
    <row r="488" spans="1:12" s="67" customFormat="1">
      <c r="A488" s="40"/>
      <c r="B488" s="58"/>
      <c r="C488" s="59"/>
      <c r="D488" s="30"/>
      <c r="E488" s="129"/>
      <c r="F488" s="129"/>
      <c r="G488" s="61"/>
      <c r="H488" s="61"/>
      <c r="I488" s="61"/>
      <c r="J488" s="61"/>
      <c r="K488" s="61"/>
      <c r="L488" s="61"/>
    </row>
    <row r="489" spans="1:12" s="67" customFormat="1">
      <c r="A489" s="40"/>
      <c r="B489" s="58"/>
      <c r="C489" s="59"/>
      <c r="D489" s="30"/>
      <c r="E489" s="129"/>
      <c r="F489" s="129"/>
      <c r="G489" s="61"/>
      <c r="H489" s="61"/>
      <c r="I489" s="61"/>
      <c r="J489" s="61"/>
      <c r="K489" s="61"/>
      <c r="L489" s="61"/>
    </row>
    <row r="490" spans="1:12" s="67" customFormat="1">
      <c r="A490" s="40"/>
      <c r="B490" s="58"/>
      <c r="C490" s="59"/>
      <c r="D490" s="30"/>
      <c r="E490" s="129"/>
      <c r="F490" s="129"/>
      <c r="G490" s="61"/>
      <c r="H490" s="61"/>
      <c r="I490" s="61"/>
      <c r="J490" s="61"/>
      <c r="K490" s="61"/>
      <c r="L490" s="61"/>
    </row>
    <row r="491" spans="1:12" s="67" customFormat="1">
      <c r="A491" s="40"/>
      <c r="B491" s="58"/>
      <c r="C491" s="59"/>
      <c r="D491" s="30"/>
      <c r="E491" s="129"/>
      <c r="F491" s="129"/>
      <c r="G491" s="61"/>
      <c r="H491" s="61"/>
      <c r="I491" s="61"/>
      <c r="J491" s="61"/>
      <c r="K491" s="61"/>
      <c r="L491" s="61"/>
    </row>
    <row r="492" spans="1:12" s="67" customFormat="1">
      <c r="A492" s="40"/>
      <c r="B492" s="58"/>
      <c r="C492" s="59"/>
      <c r="D492" s="30"/>
      <c r="E492" s="129"/>
      <c r="F492" s="129"/>
      <c r="G492" s="61"/>
      <c r="H492" s="61"/>
      <c r="I492" s="61"/>
      <c r="J492" s="61"/>
      <c r="K492" s="61"/>
      <c r="L492" s="61"/>
    </row>
    <row r="493" spans="1:12" s="67" customFormat="1">
      <c r="A493" s="40"/>
      <c r="B493" s="58"/>
      <c r="C493" s="59"/>
      <c r="D493" s="30"/>
      <c r="E493" s="129"/>
      <c r="F493" s="129"/>
      <c r="G493" s="61"/>
      <c r="H493" s="61"/>
      <c r="I493" s="61"/>
      <c r="J493" s="61"/>
      <c r="K493" s="61"/>
      <c r="L493" s="61"/>
    </row>
    <row r="494" spans="1:12" s="67" customFormat="1">
      <c r="A494" s="40"/>
      <c r="B494" s="58"/>
      <c r="C494" s="59"/>
      <c r="D494" s="30"/>
      <c r="E494" s="129"/>
      <c r="F494" s="129"/>
      <c r="G494" s="61"/>
      <c r="H494" s="61"/>
      <c r="I494" s="61"/>
      <c r="J494" s="61">
        <f>52*1.5</f>
        <v>78</v>
      </c>
      <c r="K494" s="61"/>
      <c r="L494" s="61"/>
    </row>
    <row r="495" spans="1:12" s="67" customFormat="1">
      <c r="A495" s="40"/>
      <c r="B495" s="58"/>
      <c r="C495" s="59"/>
      <c r="D495" s="30"/>
      <c r="E495" s="129"/>
      <c r="F495" s="129"/>
      <c r="G495" s="61"/>
      <c r="H495" s="61"/>
      <c r="I495" s="61"/>
      <c r="J495" s="61"/>
      <c r="K495" s="61"/>
      <c r="L495" s="61"/>
    </row>
    <row r="496" spans="1:12" s="67" customFormat="1">
      <c r="A496" s="40"/>
      <c r="B496" s="58"/>
      <c r="C496" s="59"/>
      <c r="D496" s="30"/>
      <c r="E496" s="129"/>
      <c r="F496" s="129"/>
      <c r="G496" s="61"/>
      <c r="H496" s="61"/>
      <c r="I496" s="61"/>
      <c r="J496" s="61"/>
      <c r="K496" s="61"/>
      <c r="L496" s="61"/>
    </row>
    <row r="497" spans="1:12" s="67" customFormat="1">
      <c r="A497" s="40"/>
      <c r="B497" s="58"/>
      <c r="C497" s="59"/>
      <c r="D497" s="30"/>
      <c r="E497" s="129"/>
      <c r="F497" s="129"/>
      <c r="G497" s="61"/>
      <c r="H497" s="61"/>
      <c r="I497" s="61"/>
      <c r="J497" s="61"/>
      <c r="K497" s="61"/>
      <c r="L497" s="61"/>
    </row>
    <row r="498" spans="1:12" s="67" customFormat="1">
      <c r="A498" s="40"/>
      <c r="B498" s="58"/>
      <c r="C498" s="59"/>
      <c r="D498" s="30"/>
      <c r="E498" s="129"/>
      <c r="F498" s="129"/>
      <c r="G498" s="61"/>
      <c r="H498" s="61"/>
      <c r="I498" s="61"/>
      <c r="J498" s="61"/>
      <c r="K498" s="61"/>
      <c r="L498" s="61"/>
    </row>
    <row r="499" spans="1:12" s="67" customFormat="1">
      <c r="A499" s="40"/>
      <c r="B499" s="58"/>
      <c r="C499" s="59"/>
      <c r="D499" s="30"/>
      <c r="E499" s="129"/>
      <c r="F499" s="129"/>
      <c r="G499" s="61"/>
      <c r="H499" s="61"/>
      <c r="I499" s="61"/>
      <c r="J499" s="61"/>
      <c r="K499" s="61"/>
      <c r="L499" s="61"/>
    </row>
    <row r="500" spans="1:12" s="67" customFormat="1">
      <c r="A500" s="40"/>
      <c r="B500" s="58"/>
      <c r="C500" s="59"/>
      <c r="D500" s="30"/>
      <c r="E500" s="129"/>
      <c r="F500" s="129"/>
      <c r="G500" s="61"/>
      <c r="H500" s="61"/>
      <c r="I500" s="61"/>
      <c r="J500" s="61">
        <f>48*4</f>
        <v>192</v>
      </c>
      <c r="K500" s="61"/>
      <c r="L500" s="61"/>
    </row>
    <row r="501" spans="1:12" s="67" customFormat="1">
      <c r="A501" s="40"/>
      <c r="B501" s="58"/>
      <c r="C501" s="59"/>
      <c r="D501" s="30"/>
      <c r="E501" s="129"/>
      <c r="F501" s="129"/>
      <c r="G501" s="61"/>
      <c r="H501" s="61"/>
      <c r="I501" s="61"/>
      <c r="J501" s="61"/>
      <c r="K501" s="61"/>
      <c r="L501" s="61"/>
    </row>
    <row r="502" spans="1:12" s="67" customFormat="1">
      <c r="A502" s="40"/>
      <c r="B502" s="58"/>
      <c r="C502" s="59"/>
      <c r="D502" s="30"/>
      <c r="E502" s="129"/>
      <c r="F502" s="129"/>
      <c r="G502" s="61"/>
      <c r="H502" s="61"/>
      <c r="I502" s="61"/>
      <c r="J502" s="61"/>
      <c r="K502" s="61"/>
      <c r="L502" s="61"/>
    </row>
    <row r="503" spans="1:12" s="67" customFormat="1">
      <c r="A503" s="40"/>
      <c r="B503" s="58"/>
      <c r="C503" s="59"/>
      <c r="D503" s="30"/>
      <c r="E503" s="129"/>
      <c r="F503" s="129"/>
      <c r="G503" s="61"/>
      <c r="H503" s="61"/>
      <c r="I503" s="61"/>
      <c r="J503" s="61"/>
      <c r="K503" s="61"/>
      <c r="L503" s="61"/>
    </row>
    <row r="504" spans="1:12" s="62" customFormat="1">
      <c r="A504" s="40"/>
      <c r="B504" s="58"/>
      <c r="C504" s="59"/>
      <c r="D504" s="30"/>
      <c r="E504" s="129"/>
      <c r="F504" s="129"/>
      <c r="G504" s="61"/>
      <c r="H504" s="61"/>
      <c r="I504" s="61"/>
      <c r="J504" s="61"/>
      <c r="K504" s="61"/>
      <c r="L504" s="61"/>
    </row>
    <row r="505" spans="1:12">
      <c r="G505" s="61"/>
      <c r="H505" s="61"/>
      <c r="I505" s="61"/>
      <c r="J505" s="61"/>
      <c r="K505" s="61"/>
      <c r="L505" s="61"/>
    </row>
    <row r="506" spans="1:12">
      <c r="G506" s="72"/>
      <c r="H506" s="72"/>
      <c r="I506" s="72"/>
      <c r="J506" s="72"/>
      <c r="K506" s="72"/>
      <c r="L506" s="72"/>
    </row>
    <row r="507" spans="1:12">
      <c r="G507" s="72"/>
      <c r="H507" s="61"/>
      <c r="I507" s="61"/>
      <c r="J507" s="61"/>
      <c r="K507" s="72"/>
      <c r="L507" s="72"/>
    </row>
    <row r="508" spans="1:12">
      <c r="G508" s="72"/>
      <c r="H508" s="61"/>
      <c r="I508" s="61"/>
      <c r="J508" s="61"/>
      <c r="K508" s="72"/>
      <c r="L508" s="72"/>
    </row>
    <row r="509" spans="1:12">
      <c r="G509" s="72"/>
      <c r="H509" s="61"/>
      <c r="I509" s="61"/>
      <c r="J509" s="61"/>
      <c r="K509" s="72"/>
      <c r="L509" s="72"/>
    </row>
    <row r="510" spans="1:12">
      <c r="G510" s="72"/>
      <c r="H510" s="61"/>
      <c r="I510" s="61"/>
      <c r="J510" s="61"/>
      <c r="K510" s="72"/>
      <c r="L510" s="72"/>
    </row>
    <row r="511" spans="1:12">
      <c r="G511" s="72"/>
      <c r="H511" s="61"/>
      <c r="I511" s="61"/>
      <c r="J511" s="61"/>
      <c r="K511" s="72"/>
      <c r="L511" s="72"/>
    </row>
    <row r="512" spans="1:12">
      <c r="G512" s="72"/>
      <c r="H512" s="61"/>
      <c r="I512" s="61"/>
      <c r="J512" s="61"/>
      <c r="K512" s="72"/>
      <c r="L512" s="72"/>
    </row>
    <row r="513" spans="7:12">
      <c r="G513" s="72"/>
      <c r="H513" s="61"/>
      <c r="I513" s="61"/>
      <c r="J513" s="61"/>
      <c r="K513" s="72"/>
      <c r="L513" s="72"/>
    </row>
    <row r="514" spans="7:12">
      <c r="G514" s="72"/>
      <c r="H514" s="61"/>
      <c r="I514" s="61"/>
      <c r="J514" s="61"/>
      <c r="K514" s="72"/>
      <c r="L514" s="72"/>
    </row>
    <row r="515" spans="7:12">
      <c r="G515" s="72"/>
      <c r="H515" s="61"/>
      <c r="I515" s="61"/>
      <c r="J515" s="61"/>
      <c r="K515" s="72"/>
      <c r="L515" s="72"/>
    </row>
    <row r="516" spans="7:12">
      <c r="G516" s="72"/>
      <c r="H516" s="61"/>
      <c r="I516" s="61"/>
      <c r="J516" s="61"/>
      <c r="K516" s="72"/>
      <c r="L516" s="72"/>
    </row>
    <row r="517" spans="7:12">
      <c r="G517" s="72"/>
      <c r="H517" s="61"/>
      <c r="I517" s="61"/>
      <c r="J517" s="61"/>
      <c r="K517" s="72"/>
      <c r="L517" s="72"/>
    </row>
    <row r="518" spans="7:12">
      <c r="G518" s="72"/>
      <c r="H518" s="72"/>
      <c r="I518" s="72"/>
      <c r="J518" s="72"/>
      <c r="K518" s="72"/>
      <c r="L518" s="72"/>
    </row>
    <row r="519" spans="7:12">
      <c r="G519" s="72"/>
      <c r="H519" s="72"/>
      <c r="I519" s="72"/>
      <c r="J519" s="72"/>
      <c r="K519" s="72"/>
      <c r="L519" s="72"/>
    </row>
    <row r="520" spans="7:12">
      <c r="G520" s="72"/>
      <c r="H520" s="72"/>
      <c r="I520" s="72"/>
      <c r="J520" s="72"/>
      <c r="K520" s="72"/>
      <c r="L520" s="72"/>
    </row>
    <row r="521" spans="7:12">
      <c r="G521" s="72"/>
      <c r="H521" s="72"/>
      <c r="I521" s="72"/>
      <c r="J521" s="72"/>
      <c r="K521" s="72"/>
      <c r="L521" s="72"/>
    </row>
    <row r="522" spans="7:12">
      <c r="G522" s="72"/>
      <c r="H522" s="72"/>
      <c r="I522" s="72"/>
      <c r="J522" s="72"/>
      <c r="K522" s="72"/>
      <c r="L522" s="72"/>
    </row>
    <row r="523" spans="7:12">
      <c r="G523" s="72"/>
      <c r="H523" s="72"/>
      <c r="I523" s="72"/>
      <c r="J523" s="72"/>
      <c r="K523" s="72"/>
      <c r="L523" s="72"/>
    </row>
    <row r="524" spans="7:12">
      <c r="G524" s="72"/>
      <c r="H524" s="72"/>
      <c r="I524" s="72"/>
      <c r="J524" s="72"/>
      <c r="K524" s="72"/>
      <c r="L524" s="72"/>
    </row>
    <row r="525" spans="7:12">
      <c r="G525" s="72"/>
      <c r="H525" s="72"/>
      <c r="I525" s="72"/>
      <c r="J525" s="72"/>
      <c r="K525" s="72"/>
      <c r="L525" s="72"/>
    </row>
    <row r="526" spans="7:12">
      <c r="G526" s="72"/>
      <c r="H526" s="72"/>
      <c r="I526" s="72"/>
      <c r="J526" s="72"/>
      <c r="K526" s="72"/>
      <c r="L526" s="72"/>
    </row>
    <row r="527" spans="7:12">
      <c r="G527" s="72"/>
      <c r="H527" s="72"/>
      <c r="I527" s="72"/>
      <c r="J527" s="72"/>
      <c r="K527" s="72"/>
      <c r="L527" s="72"/>
    </row>
    <row r="528" spans="7:12">
      <c r="G528" s="72"/>
      <c r="H528" s="72"/>
      <c r="I528" s="72"/>
      <c r="J528" s="72"/>
      <c r="K528" s="72"/>
      <c r="L528" s="72"/>
    </row>
    <row r="529" spans="1:12">
      <c r="G529" s="72"/>
      <c r="H529" s="72"/>
      <c r="I529" s="72"/>
      <c r="J529" s="72"/>
      <c r="K529" s="72"/>
      <c r="L529" s="72"/>
    </row>
    <row r="530" spans="1:12">
      <c r="G530" s="72"/>
      <c r="H530" s="72"/>
      <c r="I530" s="72"/>
      <c r="J530" s="72"/>
      <c r="K530" s="72"/>
      <c r="L530" s="72"/>
    </row>
    <row r="531" spans="1:12">
      <c r="G531" s="72"/>
      <c r="H531" s="72"/>
      <c r="I531" s="72"/>
      <c r="J531" s="72"/>
      <c r="K531" s="72"/>
      <c r="L531" s="72"/>
    </row>
    <row r="532" spans="1:12">
      <c r="G532" s="72"/>
      <c r="H532" s="72"/>
      <c r="I532" s="72"/>
      <c r="J532" s="72"/>
      <c r="K532" s="72"/>
      <c r="L532" s="72"/>
    </row>
    <row r="533" spans="1:12" s="73" customFormat="1" ht="15">
      <c r="A533" s="40"/>
      <c r="B533" s="58"/>
      <c r="C533" s="59"/>
      <c r="D533" s="30"/>
      <c r="E533" s="129"/>
      <c r="F533" s="129"/>
    </row>
    <row r="534" spans="1:12" s="73" customFormat="1" ht="15">
      <c r="A534" s="40"/>
      <c r="B534" s="58"/>
      <c r="C534" s="59"/>
      <c r="D534" s="30"/>
      <c r="E534" s="129"/>
      <c r="F534" s="129"/>
    </row>
    <row r="535" spans="1:12" s="73" customFormat="1" ht="15">
      <c r="A535" s="40"/>
      <c r="B535" s="58"/>
      <c r="C535" s="59"/>
      <c r="D535" s="30"/>
      <c r="E535" s="129"/>
      <c r="F535" s="129"/>
    </row>
    <row r="536" spans="1:12" s="73" customFormat="1" ht="15">
      <c r="A536" s="40"/>
      <c r="B536" s="58"/>
      <c r="C536" s="59"/>
      <c r="D536" s="30"/>
      <c r="E536" s="129"/>
      <c r="F536" s="129"/>
    </row>
    <row r="537" spans="1:12" s="73" customFormat="1" ht="15">
      <c r="A537" s="40"/>
      <c r="B537" s="58"/>
      <c r="C537" s="59"/>
      <c r="D537" s="30"/>
      <c r="E537" s="129"/>
      <c r="F537" s="129"/>
    </row>
    <row r="538" spans="1:12" s="73" customFormat="1" ht="15">
      <c r="A538" s="40"/>
      <c r="B538" s="58"/>
      <c r="C538" s="59"/>
      <c r="D538" s="30"/>
      <c r="E538" s="129"/>
      <c r="F538" s="129"/>
    </row>
    <row r="539" spans="1:12" s="73" customFormat="1" ht="15">
      <c r="A539" s="40"/>
      <c r="B539" s="58"/>
      <c r="C539" s="59"/>
      <c r="D539" s="30"/>
      <c r="E539" s="129"/>
      <c r="F539" s="129"/>
    </row>
    <row r="540" spans="1:12" s="73" customFormat="1" ht="15">
      <c r="A540" s="40"/>
      <c r="B540" s="58"/>
      <c r="C540" s="59"/>
      <c r="D540" s="30"/>
      <c r="E540" s="129"/>
      <c r="F540" s="129"/>
    </row>
    <row r="541" spans="1:12" s="73" customFormat="1" ht="15">
      <c r="A541" s="40"/>
      <c r="B541" s="58"/>
      <c r="C541" s="59"/>
      <c r="D541" s="30"/>
      <c r="E541" s="129"/>
      <c r="F541" s="129"/>
    </row>
    <row r="542" spans="1:12">
      <c r="G542" s="72"/>
      <c r="H542" s="72"/>
      <c r="I542" s="72"/>
      <c r="J542" s="72"/>
      <c r="K542" s="72"/>
      <c r="L542" s="72"/>
    </row>
    <row r="543" spans="1:12">
      <c r="G543" s="72"/>
      <c r="H543" s="72"/>
      <c r="I543" s="72"/>
      <c r="J543" s="72"/>
      <c r="K543" s="72"/>
      <c r="L543" s="72"/>
    </row>
    <row r="544" spans="1:12">
      <c r="G544" s="72"/>
      <c r="H544" s="72"/>
      <c r="I544" s="72"/>
      <c r="J544" s="72"/>
      <c r="K544" s="72"/>
      <c r="L544" s="72"/>
    </row>
    <row r="545" spans="1:12">
      <c r="G545" s="72"/>
      <c r="H545" s="72"/>
      <c r="I545" s="72"/>
      <c r="J545" s="72"/>
      <c r="K545" s="72"/>
      <c r="L545" s="72"/>
    </row>
    <row r="546" spans="1:12">
      <c r="G546" s="72"/>
      <c r="H546" s="72"/>
      <c r="I546" s="72"/>
      <c r="J546" s="72"/>
      <c r="K546" s="72"/>
      <c r="L546" s="72"/>
    </row>
    <row r="547" spans="1:12" s="73" customFormat="1" ht="15">
      <c r="A547" s="40"/>
      <c r="B547" s="58"/>
      <c r="C547" s="59"/>
      <c r="D547" s="30"/>
      <c r="E547" s="129"/>
      <c r="F547" s="129"/>
    </row>
    <row r="548" spans="1:12" s="73" customFormat="1" ht="15">
      <c r="A548" s="40"/>
      <c r="B548" s="58"/>
      <c r="C548" s="59"/>
      <c r="D548" s="30"/>
      <c r="E548" s="129"/>
      <c r="F548" s="129"/>
    </row>
    <row r="549" spans="1:12" s="73" customFormat="1" ht="15">
      <c r="A549" s="40"/>
      <c r="B549" s="58"/>
      <c r="C549" s="59"/>
      <c r="D549" s="30"/>
      <c r="E549" s="129"/>
      <c r="F549" s="129"/>
    </row>
    <row r="550" spans="1:12">
      <c r="G550" s="72"/>
      <c r="H550" s="72"/>
      <c r="I550" s="72"/>
      <c r="J550" s="72"/>
      <c r="K550" s="72"/>
      <c r="L550" s="72"/>
    </row>
    <row r="551" spans="1:12">
      <c r="G551" s="72"/>
      <c r="H551" s="72"/>
      <c r="I551" s="72"/>
      <c r="J551" s="72"/>
      <c r="K551" s="72"/>
      <c r="L551" s="72"/>
    </row>
    <row r="552" spans="1:12">
      <c r="G552" s="72"/>
      <c r="H552" s="72"/>
      <c r="I552" s="72"/>
      <c r="J552" s="72"/>
      <c r="K552" s="72"/>
      <c r="L552" s="72"/>
    </row>
    <row r="553" spans="1:12">
      <c r="G553" s="72"/>
      <c r="H553" s="72"/>
      <c r="I553" s="72"/>
      <c r="J553" s="72"/>
      <c r="K553" s="72"/>
      <c r="L553" s="72"/>
    </row>
    <row r="554" spans="1:12">
      <c r="G554" s="72"/>
      <c r="H554" s="72"/>
      <c r="I554" s="72"/>
      <c r="J554" s="72"/>
      <c r="K554" s="72"/>
      <c r="L554" s="72"/>
    </row>
    <row r="555" spans="1:12">
      <c r="G555" s="72"/>
      <c r="H555" s="72"/>
      <c r="I555" s="72"/>
      <c r="J555" s="72"/>
      <c r="K555" s="72"/>
      <c r="L555" s="72"/>
    </row>
    <row r="556" spans="1:12">
      <c r="G556" s="72"/>
      <c r="H556" s="72"/>
      <c r="I556" s="72"/>
      <c r="J556" s="72"/>
      <c r="K556" s="72"/>
      <c r="L556" s="72"/>
    </row>
    <row r="557" spans="1:12">
      <c r="G557" s="72"/>
      <c r="H557" s="72"/>
      <c r="I557" s="72"/>
      <c r="J557" s="72"/>
      <c r="K557" s="72"/>
      <c r="L557" s="72"/>
    </row>
    <row r="558" spans="1:12">
      <c r="G558" s="72"/>
      <c r="H558" s="72"/>
      <c r="I558" s="72"/>
      <c r="J558" s="72"/>
      <c r="K558" s="72"/>
      <c r="L558" s="72"/>
    </row>
    <row r="559" spans="1:12">
      <c r="G559" s="72"/>
      <c r="H559" s="72"/>
      <c r="I559" s="72"/>
      <c r="J559" s="72"/>
      <c r="K559" s="72"/>
      <c r="L559" s="72"/>
    </row>
    <row r="560" spans="1:12">
      <c r="G560" s="72"/>
      <c r="H560" s="72"/>
      <c r="I560" s="72"/>
      <c r="J560" s="72"/>
      <c r="K560" s="72"/>
      <c r="L560" s="72"/>
    </row>
    <row r="561" spans="7:12">
      <c r="G561" s="72"/>
      <c r="H561" s="72"/>
      <c r="I561" s="72"/>
      <c r="J561" s="72"/>
      <c r="K561" s="72"/>
      <c r="L561" s="72"/>
    </row>
    <row r="562" spans="7:12">
      <c r="G562" s="72"/>
      <c r="H562" s="72"/>
      <c r="I562" s="72"/>
      <c r="J562" s="72"/>
      <c r="K562" s="72"/>
      <c r="L562" s="72"/>
    </row>
    <row r="563" spans="7:12">
      <c r="G563" s="72"/>
      <c r="H563" s="72"/>
      <c r="I563" s="72"/>
      <c r="J563" s="72"/>
      <c r="K563" s="72"/>
      <c r="L563" s="72"/>
    </row>
  </sheetData>
  <sheetProtection algorithmName="SHA-512" hashValue="FEK4uyCPNCixYGOWGEc31CDP7ZUqr9CljjST6wW+VKqVLlbOKwR8HgV3t6Jq09EL7M5UOwfBflEexF4FSnNseQ==" saltValue="vzlgvDDTKhY7xXYrk42ncA==" spinCount="100000" sheet="1" objects="1" scenarios="1"/>
  <mergeCells count="1">
    <mergeCell ref="A47:E47"/>
  </mergeCells>
  <printOptions horizontalCentered="1"/>
  <pageMargins left="0.78740157480314965" right="0.39370078740157483" top="0.59055118110236227" bottom="0.59055118110236227" header="0.31496062992125984" footer="0.31496062992125984"/>
  <pageSetup paperSize="9" firstPageNumber="7" orientation="portrait" useFirstPageNumber="1" r:id="rId1"/>
  <headerFooter alignWithMargins="0">
    <oddFooter>&amp;L&amp;A&amp;R&amp;P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5</vt:i4>
      </vt:variant>
    </vt:vector>
  </HeadingPairs>
  <TitlesOfParts>
    <vt:vector size="9" baseType="lpstr">
      <vt:lpstr>Naslovnica</vt:lpstr>
      <vt:lpstr>OU GRAĐENJA </vt:lpstr>
      <vt:lpstr>OPĆE</vt:lpstr>
      <vt:lpstr>TROŠKOVNIK</vt:lpstr>
      <vt:lpstr>Naslovnica!OLE_LINK1</vt:lpstr>
      <vt:lpstr>Naslovnica!Podrucje_ispisa</vt:lpstr>
      <vt:lpstr>OPĆE!Podrucje_ispisa</vt:lpstr>
      <vt:lpstr>'OU GRAĐENJA '!Podrucje_ispisa</vt:lpstr>
      <vt:lpstr>TROŠKOVNIK!Podrucje_ispisa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Troskovnik</dc:title>
  <dc:creator>Franjo Dončić</dc:creator>
  <cp:lastModifiedBy>Vesna</cp:lastModifiedBy>
  <cp:revision/>
  <cp:lastPrinted>2022-12-04T01:34:11Z</cp:lastPrinted>
  <dcterms:created xsi:type="dcterms:W3CDTF">2001-07-09T14:28:26Z</dcterms:created>
  <dcterms:modified xsi:type="dcterms:W3CDTF">2022-12-07T06:47:26Z</dcterms:modified>
</cp:coreProperties>
</file>